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0995" activeTab="9"/>
  </bookViews>
  <sheets>
    <sheet name="Лист1" sheetId="2" r:id="rId1"/>
    <sheet name="Лист2" sheetId="3" r:id="rId2"/>
    <sheet name="Лист3" sheetId="4" r:id="rId3"/>
    <sheet name="Лист4" sheetId="5" r:id="rId4"/>
    <sheet name="Лист5" sheetId="6" r:id="rId5"/>
    <sheet name="Лист6" sheetId="7" r:id="rId6"/>
    <sheet name="Лист7" sheetId="8" r:id="rId7"/>
    <sheet name="Лист8" sheetId="9" r:id="rId8"/>
    <sheet name="Лист9" sheetId="10" r:id="rId9"/>
    <sheet name="Лист10" sheetId="11" r:id="rId10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7"/>
  <c r="N24"/>
  <c r="M24"/>
  <c r="L24"/>
  <c r="K24"/>
  <c r="J24"/>
  <c r="I24"/>
  <c r="H24"/>
  <c r="G24"/>
  <c r="F24"/>
  <c r="E24"/>
  <c r="D24"/>
  <c r="O25" i="6" l="1"/>
  <c r="N25"/>
  <c r="M25"/>
  <c r="L25"/>
  <c r="K25"/>
  <c r="J25"/>
  <c r="I25"/>
  <c r="H25"/>
  <c r="G25"/>
  <c r="F25"/>
  <c r="E25"/>
  <c r="D25"/>
  <c r="O15"/>
  <c r="O27" s="1"/>
  <c r="N15"/>
  <c r="N27" s="1"/>
  <c r="M15"/>
  <c r="M27" s="1"/>
  <c r="L15"/>
  <c r="L27" s="1"/>
  <c r="K15"/>
  <c r="K27" s="1"/>
  <c r="J15"/>
  <c r="J27" s="1"/>
  <c r="I15"/>
  <c r="I27" s="1"/>
  <c r="H15"/>
  <c r="H27" s="1"/>
  <c r="G15"/>
  <c r="G27" s="1"/>
  <c r="F15"/>
  <c r="F27" s="1"/>
  <c r="E15"/>
  <c r="E27" s="1"/>
  <c r="D15"/>
  <c r="D27" s="1"/>
  <c r="O25" i="5"/>
  <c r="N25"/>
  <c r="M25"/>
  <c r="L25"/>
  <c r="K25"/>
  <c r="J25"/>
  <c r="I25"/>
  <c r="H25"/>
  <c r="G25"/>
  <c r="F25"/>
  <c r="E25"/>
  <c r="D25"/>
  <c r="O15"/>
  <c r="O27" s="1"/>
  <c r="N15"/>
  <c r="N27" s="1"/>
  <c r="M15"/>
  <c r="M27" s="1"/>
  <c r="L15"/>
  <c r="L27" s="1"/>
  <c r="K15"/>
  <c r="K27" s="1"/>
  <c r="J15"/>
  <c r="J27" s="1"/>
  <c r="I15"/>
  <c r="I27" s="1"/>
  <c r="H15"/>
  <c r="H27" s="1"/>
  <c r="G15"/>
  <c r="G27" s="1"/>
  <c r="F15"/>
  <c r="F27" s="1"/>
  <c r="E15"/>
  <c r="E27" s="1"/>
  <c r="D15"/>
  <c r="D27" s="1"/>
  <c r="D25" i="10" l="1"/>
  <c r="O15"/>
  <c r="O27" s="1"/>
  <c r="N15"/>
  <c r="N27" s="1"/>
  <c r="M15"/>
  <c r="M27" s="1"/>
  <c r="L15"/>
  <c r="L27" s="1"/>
  <c r="K15"/>
  <c r="K27" s="1"/>
  <c r="J15"/>
  <c r="J27" s="1"/>
  <c r="I15"/>
  <c r="I27" s="1"/>
  <c r="H15"/>
  <c r="H27" s="1"/>
  <c r="G15"/>
  <c r="G27" s="1"/>
  <c r="F15"/>
  <c r="F27" s="1"/>
  <c r="E15"/>
  <c r="E27" s="1"/>
  <c r="D15"/>
  <c r="O24" i="9"/>
  <c r="N24"/>
  <c r="M24"/>
  <c r="L24"/>
  <c r="K24"/>
  <c r="J24"/>
  <c r="I24"/>
  <c r="H24"/>
  <c r="G24"/>
  <c r="F24"/>
  <c r="E24"/>
  <c r="D24"/>
  <c r="O14"/>
  <c r="O26" s="1"/>
  <c r="N14"/>
  <c r="N26" s="1"/>
  <c r="M14"/>
  <c r="M26" s="1"/>
  <c r="L14"/>
  <c r="L26" s="1"/>
  <c r="K14"/>
  <c r="K26" s="1"/>
  <c r="J14"/>
  <c r="J26" s="1"/>
  <c r="I14"/>
  <c r="I26" s="1"/>
  <c r="H14"/>
  <c r="H26" s="1"/>
  <c r="G14"/>
  <c r="G26" s="1"/>
  <c r="F14"/>
  <c r="F26" s="1"/>
  <c r="E14"/>
  <c r="E26" s="1"/>
  <c r="D14"/>
  <c r="D26" s="1"/>
  <c r="D27" i="10" l="1"/>
  <c r="O15" i="7"/>
  <c r="N15"/>
  <c r="M15"/>
  <c r="L15"/>
  <c r="K15"/>
  <c r="J15"/>
  <c r="I15"/>
  <c r="H15"/>
  <c r="G15"/>
  <c r="F15"/>
  <c r="E15"/>
  <c r="D15"/>
  <c r="E24" i="11" l="1"/>
  <c r="F24"/>
  <c r="G24"/>
  <c r="H24"/>
  <c r="I24"/>
  <c r="J24"/>
  <c r="K24"/>
  <c r="L24"/>
  <c r="M24"/>
  <c r="N24"/>
  <c r="O24"/>
  <c r="D24"/>
  <c r="E14"/>
  <c r="E26" s="1"/>
  <c r="F14"/>
  <c r="F26" s="1"/>
  <c r="G14"/>
  <c r="G26" s="1"/>
  <c r="H14"/>
  <c r="H26" s="1"/>
  <c r="I14"/>
  <c r="I26" s="1"/>
  <c r="J14"/>
  <c r="J26" s="1"/>
  <c r="K14"/>
  <c r="K26" s="1"/>
  <c r="L14"/>
  <c r="L26" s="1"/>
  <c r="M14"/>
  <c r="M26" s="1"/>
  <c r="N14"/>
  <c r="N26" s="1"/>
  <c r="O14"/>
  <c r="O26" s="1"/>
  <c r="D14"/>
  <c r="D26" s="1"/>
  <c r="D25" i="8"/>
  <c r="E15"/>
  <c r="E27" s="1"/>
  <c r="F15"/>
  <c r="F27" s="1"/>
  <c r="G15"/>
  <c r="G27" s="1"/>
  <c r="H15"/>
  <c r="H27" s="1"/>
  <c r="I15"/>
  <c r="I27" s="1"/>
  <c r="J15"/>
  <c r="J27" s="1"/>
  <c r="K15"/>
  <c r="K27" s="1"/>
  <c r="L15"/>
  <c r="L27" s="1"/>
  <c r="M15"/>
  <c r="M27" s="1"/>
  <c r="N15"/>
  <c r="N27" s="1"/>
  <c r="O15"/>
  <c r="O27" s="1"/>
  <c r="D15"/>
  <c r="D27" s="1"/>
  <c r="L27" i="7"/>
  <c r="M27"/>
  <c r="N27"/>
  <c r="D27"/>
  <c r="E27"/>
  <c r="F27"/>
  <c r="G27"/>
  <c r="H27"/>
  <c r="I27"/>
  <c r="J27"/>
  <c r="K27"/>
  <c r="O27"/>
  <c r="E26" i="4"/>
  <c r="F26"/>
  <c r="G26"/>
  <c r="H26"/>
  <c r="I26"/>
  <c r="J26"/>
  <c r="K26"/>
  <c r="L26"/>
  <c r="M26"/>
  <c r="N26"/>
  <c r="O26"/>
  <c r="D26"/>
  <c r="E15"/>
  <c r="E28" s="1"/>
  <c r="F15"/>
  <c r="F28" s="1"/>
  <c r="G15"/>
  <c r="G28" s="1"/>
  <c r="H15"/>
  <c r="H28" s="1"/>
  <c r="I15"/>
  <c r="I28" s="1"/>
  <c r="J15"/>
  <c r="J28" s="1"/>
  <c r="K15"/>
  <c r="K28" s="1"/>
  <c r="L15"/>
  <c r="L28" s="1"/>
  <c r="M15"/>
  <c r="M28" s="1"/>
  <c r="N15"/>
  <c r="N28" s="1"/>
  <c r="O15"/>
  <c r="O28" s="1"/>
  <c r="D15"/>
  <c r="D28" s="1"/>
  <c r="E25" i="3"/>
  <c r="F25"/>
  <c r="G25"/>
  <c r="H25"/>
  <c r="I25"/>
  <c r="J25"/>
  <c r="K25"/>
  <c r="L25"/>
  <c r="M25"/>
  <c r="N25"/>
  <c r="O25"/>
  <c r="D25"/>
  <c r="E15"/>
  <c r="E27" s="1"/>
  <c r="F15"/>
  <c r="F27" s="1"/>
  <c r="G15"/>
  <c r="G27" s="1"/>
  <c r="H15"/>
  <c r="H27" s="1"/>
  <c r="I15"/>
  <c r="I27" s="1"/>
  <c r="J15"/>
  <c r="J27" s="1"/>
  <c r="K15"/>
  <c r="K27" s="1"/>
  <c r="L15"/>
  <c r="L27" s="1"/>
  <c r="M15"/>
  <c r="M27" s="1"/>
  <c r="N15"/>
  <c r="N27" s="1"/>
  <c r="O15"/>
  <c r="O27" s="1"/>
  <c r="D15"/>
  <c r="E24" i="2"/>
  <c r="F24"/>
  <c r="G24"/>
  <c r="H24"/>
  <c r="I24"/>
  <c r="J24"/>
  <c r="K24"/>
  <c r="L24"/>
  <c r="N24"/>
  <c r="O24"/>
  <c r="D24"/>
  <c r="E14"/>
  <c r="F14"/>
  <c r="G14"/>
  <c r="H14"/>
  <c r="I14"/>
  <c r="J14"/>
  <c r="K14"/>
  <c r="L14"/>
  <c r="M14"/>
  <c r="M26" s="1"/>
  <c r="N14"/>
  <c r="O14"/>
  <c r="D14"/>
  <c r="D27" i="3" l="1"/>
  <c r="K26" i="2"/>
  <c r="O26"/>
  <c r="H26"/>
  <c r="N26"/>
  <c r="L26"/>
  <c r="J26"/>
  <c r="I26"/>
  <c r="G26"/>
  <c r="F26"/>
  <c r="E26"/>
  <c r="D26"/>
</calcChain>
</file>

<file path=xl/sharedStrings.xml><?xml version="1.0" encoding="utf-8"?>
<sst xmlns="http://schemas.openxmlformats.org/spreadsheetml/2006/main" count="693" uniqueCount="179">
  <si>
    <t>Прием пищи, наименование блюда</t>
  </si>
  <si>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</si>
  <si>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</si>
  <si>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</si>
  <si>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</si>
  <si>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</si>
  <si>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</si>
  <si>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</si>
  <si>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С</t>
  </si>
  <si>
    <t>А</t>
  </si>
  <si>
    <t>Е</t>
  </si>
  <si>
    <t>Минеральные вещества</t>
  </si>
  <si>
    <t>Ca</t>
  </si>
  <si>
    <t>P</t>
  </si>
  <si>
    <t>Mg</t>
  </si>
  <si>
    <t>Fe</t>
  </si>
  <si>
    <r>
      <t>В</t>
    </r>
    <r>
      <rPr>
        <vertAlign val="subscript"/>
        <sz val="12"/>
        <color theme="1"/>
        <rFont val="Times New Roman"/>
        <family val="1"/>
        <charset val="204"/>
      </rPr>
      <t>1</t>
    </r>
  </si>
  <si>
    <t xml:space="preserve">Хлеб ржано-пшеничный </t>
  </si>
  <si>
    <t>Итого:</t>
  </si>
  <si>
    <t>ОБЕД</t>
  </si>
  <si>
    <t xml:space="preserve">Итого: </t>
  </si>
  <si>
    <t xml:space="preserve">Всего: </t>
  </si>
  <si>
    <t>ЗАВТРАК</t>
  </si>
  <si>
    <t>Салат (яйцо,огурец,зел.гор.)</t>
  </si>
  <si>
    <t>Чай с лимоном</t>
  </si>
  <si>
    <t>Салат из свежей капусты</t>
  </si>
  <si>
    <t>Азу</t>
  </si>
  <si>
    <t xml:space="preserve">Компот из сухофруктов + витамин С </t>
  </si>
  <si>
    <t>Всего:</t>
  </si>
  <si>
    <t xml:space="preserve">Запеканка из творога </t>
  </si>
  <si>
    <t>Банан</t>
  </si>
  <si>
    <t xml:space="preserve">Хлеб пшеничный </t>
  </si>
  <si>
    <t>Хлеб пшеничный</t>
  </si>
  <si>
    <t>Суп с рыбными консервами</t>
  </si>
  <si>
    <t>Икра кабачковая</t>
  </si>
  <si>
    <t>Огурцы свежие</t>
  </si>
  <si>
    <t>Щи из капусты</t>
  </si>
  <si>
    <t>Суп картофельный с фрикадельками</t>
  </si>
  <si>
    <t>Хлеб ржано-пшеничный</t>
  </si>
  <si>
    <t>Салат из свеклы отварной</t>
  </si>
  <si>
    <t xml:space="preserve">Каша перловая рассыпчатая </t>
  </si>
  <si>
    <t>Салат из моркови</t>
  </si>
  <si>
    <t>Пюре гороховое</t>
  </si>
  <si>
    <t xml:space="preserve">Помидоры свежие </t>
  </si>
  <si>
    <t>Суп с крупой</t>
  </si>
  <si>
    <t>Свекольник</t>
  </si>
  <si>
    <t>Макаронные изделия отварные</t>
  </si>
  <si>
    <t>Салат из белокачанной капусты с морковью</t>
  </si>
  <si>
    <t>Компот из плодов свежих витамин.(Яблоки)</t>
  </si>
  <si>
    <t>Суп картофельный с бабовыми</t>
  </si>
  <si>
    <t xml:space="preserve">Капуста тушёная </t>
  </si>
  <si>
    <t>Компот из смеси с/ф витаминиз.</t>
  </si>
  <si>
    <t xml:space="preserve">Птица отварная </t>
  </si>
  <si>
    <t>Хлеб ржано пшеничный</t>
  </si>
  <si>
    <t>Суп картофельный с клёцками</t>
  </si>
  <si>
    <t>Рис припущенный с томатом</t>
  </si>
  <si>
    <t>Рассольник ленинградский</t>
  </si>
  <si>
    <t>День 1-й</t>
  </si>
  <si>
    <t>День 2-й</t>
  </si>
  <si>
    <t xml:space="preserve">День 8-й </t>
  </si>
  <si>
    <t>День 10-й</t>
  </si>
  <si>
    <t>№ рец; Год</t>
  </si>
  <si>
    <t>Р-195; 2004</t>
  </si>
  <si>
    <t>Р-51;2004</t>
  </si>
  <si>
    <t>Р-348; 2004</t>
  </si>
  <si>
    <t>Р-594; 2004</t>
  </si>
  <si>
    <t>Р-100; 2003</t>
  </si>
  <si>
    <t>Р-41; 2003</t>
  </si>
  <si>
    <t>Р-779;2003</t>
  </si>
  <si>
    <t>Р-774;2003</t>
  </si>
  <si>
    <t>Р-132; 2003</t>
  </si>
  <si>
    <t>Р-108; 2003</t>
  </si>
  <si>
    <t>Р-714; 2003</t>
  </si>
  <si>
    <t>Р-64; 2003</t>
  </si>
  <si>
    <t>Р-422; 2013</t>
  </si>
  <si>
    <t>Р-322; 2003</t>
  </si>
  <si>
    <t>Р-171; 2003</t>
  </si>
  <si>
    <t>Р-282; 2003</t>
  </si>
  <si>
    <t>Р-164; 2003</t>
  </si>
  <si>
    <t>Р-144; 2003</t>
  </si>
  <si>
    <t>Р-297; 2003</t>
  </si>
  <si>
    <t>Р-87; 2001</t>
  </si>
  <si>
    <t>Р-220; 2003</t>
  </si>
  <si>
    <t>Р-49; 1996</t>
  </si>
  <si>
    <t>Р-91; 2003</t>
  </si>
  <si>
    <t>Р-376; 2003</t>
  </si>
  <si>
    <t>Суп картофельный с бобовыми</t>
  </si>
  <si>
    <t>Р-60; 2003</t>
  </si>
  <si>
    <t>Рис с овощами</t>
  </si>
  <si>
    <t xml:space="preserve">Жаркое по домашнему </t>
  </si>
  <si>
    <t>Р-523; 2004</t>
  </si>
  <si>
    <t>Р-417; 2004</t>
  </si>
  <si>
    <t xml:space="preserve">Возрастная категория 11-18 лет </t>
  </si>
  <si>
    <t xml:space="preserve">Возрастная категория 11- 18 лет </t>
  </si>
  <si>
    <t>Возрастная категория 11-18 лет</t>
  </si>
  <si>
    <t>Р-130; 2004*</t>
  </si>
  <si>
    <t>Р-282; 2004</t>
  </si>
  <si>
    <t>Р-136</t>
  </si>
  <si>
    <t xml:space="preserve">Чай с сахаром </t>
  </si>
  <si>
    <t xml:space="preserve">Картофелное пюре </t>
  </si>
  <si>
    <t>Р-337; 2003</t>
  </si>
  <si>
    <t xml:space="preserve">Р-317; </t>
  </si>
  <si>
    <t>Р-55; 2003</t>
  </si>
  <si>
    <t xml:space="preserve">Р-19; </t>
  </si>
  <si>
    <t>Р-301; 2003</t>
  </si>
  <si>
    <t>Птица (тушеная)</t>
  </si>
  <si>
    <t>Р-127</t>
  </si>
  <si>
    <t>Р-774; 2003</t>
  </si>
  <si>
    <t>Рыба тушеная в томате с овощами</t>
  </si>
  <si>
    <t>Р-376; 2004</t>
  </si>
  <si>
    <t>Р-275; 2004</t>
  </si>
  <si>
    <t>Р-372; 2003</t>
  </si>
  <si>
    <t>Р-155; 2004</t>
  </si>
  <si>
    <t>Компот из свежезамор ягод</t>
  </si>
  <si>
    <t>Кофейный напиток на  молоке</t>
  </si>
  <si>
    <t>Компот из св. плодов витамин.(апельсин)</t>
  </si>
  <si>
    <t>Компот из плодов св. витамин.(Яблоки)</t>
  </si>
  <si>
    <t>Сан ПиН2.03/2.4.3590-20   (20-25%)</t>
  </si>
  <si>
    <t>18-27</t>
  </si>
  <si>
    <t>18,4-27,6</t>
  </si>
  <si>
    <t>76,6-114,90</t>
  </si>
  <si>
    <t>544-816</t>
  </si>
  <si>
    <t>0,28-0,42</t>
  </si>
  <si>
    <t>14-21</t>
  </si>
  <si>
    <t>180-270</t>
  </si>
  <si>
    <t>3,6-5,4</t>
  </si>
  <si>
    <t>240-360</t>
  </si>
  <si>
    <t>60-90</t>
  </si>
  <si>
    <t>Сан ПиН2.03/2.4.3590-20  (30-35%)</t>
  </si>
  <si>
    <t>27-31,5</t>
  </si>
  <si>
    <t>27,6-32,2</t>
  </si>
  <si>
    <t>114,9-134,05</t>
  </si>
  <si>
    <t>816-95,2</t>
  </si>
  <si>
    <t>0,42-0,49</t>
  </si>
  <si>
    <t>21-24,5</t>
  </si>
  <si>
    <t>270-315</t>
  </si>
  <si>
    <t>5,4-6,3</t>
  </si>
  <si>
    <t>360-420</t>
  </si>
  <si>
    <t>90-105</t>
  </si>
  <si>
    <t xml:space="preserve">Сдоба </t>
  </si>
  <si>
    <t xml:space="preserve">Какао с молоком </t>
  </si>
  <si>
    <t>Р-311</t>
  </si>
  <si>
    <t xml:space="preserve">Каша пшеничная  с маслом </t>
  </si>
  <si>
    <t xml:space="preserve">День 3-й </t>
  </si>
  <si>
    <t>День 4-й</t>
  </si>
  <si>
    <t>день 6-й</t>
  </si>
  <si>
    <t xml:space="preserve">День 7-й </t>
  </si>
  <si>
    <t>День 9-й</t>
  </si>
  <si>
    <t xml:space="preserve">Кефир </t>
  </si>
  <si>
    <t>Кофейный напиток  на молоке</t>
  </si>
  <si>
    <t>Р-123; 2004</t>
  </si>
  <si>
    <t>Каша гречневая рассыпчатая</t>
  </si>
  <si>
    <t>Р-54; 2004</t>
  </si>
  <si>
    <t>Борщ с капустой и картофелем</t>
  </si>
  <si>
    <t xml:space="preserve">Каша рисовая   с маслом </t>
  </si>
  <si>
    <t xml:space="preserve">Яйца отварные </t>
  </si>
  <si>
    <t>Р-372; ***</t>
  </si>
  <si>
    <t>Р-436</t>
  </si>
  <si>
    <t>Хлеб пшеничный с сыром</t>
  </si>
  <si>
    <t>день 5-й</t>
  </si>
  <si>
    <t xml:space="preserve">Апельсины </t>
  </si>
  <si>
    <t xml:space="preserve">Гуляш мясной </t>
  </si>
  <si>
    <t>Р-173; 2006</t>
  </si>
  <si>
    <t xml:space="preserve">Каша вязкая геркулесовая с маслом </t>
  </si>
  <si>
    <t xml:space="preserve">Яблоки </t>
  </si>
  <si>
    <t xml:space="preserve">Котлета мясная </t>
  </si>
  <si>
    <t xml:space="preserve">Каша пшенная с маслом </t>
  </si>
  <si>
    <t xml:space="preserve">Фрикадельки паровые </t>
  </si>
  <si>
    <t xml:space="preserve">Сок </t>
  </si>
  <si>
    <t>Сок</t>
  </si>
  <si>
    <t xml:space="preserve">Голубцы с соусом </t>
  </si>
  <si>
    <t xml:space="preserve">Тефтели мясные с соусом </t>
  </si>
  <si>
    <t>100/30</t>
  </si>
  <si>
    <t xml:space="preserve">Котлета мясная с соусом </t>
  </si>
  <si>
    <t xml:space="preserve">    Салат из капусты с морковью</t>
  </si>
  <si>
    <t>Р-92; 2011</t>
  </si>
  <si>
    <t xml:space="preserve">Сельдь  с луком репчатым </t>
  </si>
  <si>
    <t>Р-56; 2011</t>
  </si>
  <si>
    <t xml:space="preserve">Картофель отварной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</si>
</sst>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35"/>
  <sheetViews>
    <sheetView workbookViewId="0">
      <selection activeCell="C16" sqref="C15:C16"/>
    </sheetView>
  </sheetViews>
  <sheetFormatPr defaultRowHeight="15.75"/>
  <cols>
    <col min="1" max="1" width="14.42578125" style="2" customWidth="1"/>
    <col min="2" max="2" width="44.85546875" style="2" customWidth="1"/>
    <col min="3" max="3" width="11.140625" style="2" customWidth="1"/>
    <col min="4" max="4" width="7.5703125" style="2" customWidth="1"/>
    <col min="5" max="5" width="7.42578125" style="2" customWidth="1"/>
    <col min="6" max="6" width="7.28515625" style="2" customWidth="1"/>
    <col min="7" max="7" width="17" style="2" customWidth="1"/>
    <col min="8" max="8" width="8.140625" style="2" customWidth="1"/>
    <col min="9" max="9" width="7.7109375" style="2" customWidth="1"/>
    <col min="10" max="10" width="7.42578125" style="2" customWidth="1"/>
    <col min="11" max="11" width="7.140625" style="2" customWidth="1"/>
    <col min="12" max="12" width="7.5703125" style="2" customWidth="1"/>
    <col min="13" max="13" width="8.85546875" style="2" customWidth="1"/>
    <col min="14" max="14" width="7.28515625" style="2" customWidth="1"/>
    <col min="15" max="16384" width="9.140625" style="2"/>
  </cols>
  <sheetData>
    <row r="1" spans="1:1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</row>
    <row r="2" spans="1:1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1:15">
      <c r="A3" s="42" t="s">
        <v>94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5">
      <c r="A4" s="45" t="s">
        <v>57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15">
      <c r="A6" s="48" t="s">
        <v>61</v>
      </c>
      <c r="B6" s="48" t="s">
        <v>0</v>
      </c>
      <c r="C6" s="50" t="s">
        <v>1</v>
      </c>
      <c r="D6" s="41" t="s">
        <v>2</v>
      </c>
      <c r="E6" s="41"/>
      <c r="F6" s="41"/>
      <c r="G6" s="50" t="s">
        <v>6</v>
      </c>
      <c r="H6" s="41" t="s">
        <v>7</v>
      </c>
      <c r="I6" s="41"/>
      <c r="J6" s="41"/>
      <c r="K6" s="41"/>
      <c r="L6" s="41" t="s">
        <v>11</v>
      </c>
      <c r="M6" s="41"/>
      <c r="N6" s="41"/>
      <c r="O6" s="41"/>
    </row>
    <row r="7" spans="1:15" ht="18.75">
      <c r="A7" s="49"/>
      <c r="B7" s="49"/>
      <c r="C7" s="51"/>
      <c r="D7" s="1" t="s">
        <v>3</v>
      </c>
      <c r="E7" s="1" t="s">
        <v>4</v>
      </c>
      <c r="F7" s="1" t="s">
        <v>5</v>
      </c>
      <c r="G7" s="51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>
      <c r="A8" s="6"/>
      <c r="B8" s="3" t="s">
        <v>22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33"/>
      <c r="B9" s="33" t="s">
        <v>158</v>
      </c>
      <c r="C9" s="33">
        <v>60</v>
      </c>
      <c r="D9" s="33">
        <v>5.2549999999999999</v>
      </c>
      <c r="E9" s="33">
        <v>7.6449999999999996</v>
      </c>
      <c r="F9" s="33">
        <v>16.18</v>
      </c>
      <c r="G9" s="33">
        <v>154.44999999999999</v>
      </c>
      <c r="H9" s="33">
        <v>5.5E-2</v>
      </c>
      <c r="I9" s="33">
        <v>0.08</v>
      </c>
      <c r="J9" s="33">
        <v>0</v>
      </c>
      <c r="K9" s="33">
        <v>0</v>
      </c>
      <c r="L9" s="33">
        <v>106.78</v>
      </c>
      <c r="M9" s="33">
        <v>0</v>
      </c>
      <c r="N9" s="33">
        <v>0</v>
      </c>
      <c r="O9" s="33">
        <v>0.79</v>
      </c>
    </row>
    <row r="10" spans="1:15">
      <c r="A10" s="11" t="s">
        <v>97</v>
      </c>
      <c r="B10" s="16" t="s">
        <v>98</v>
      </c>
      <c r="C10" s="11">
        <v>200</v>
      </c>
      <c r="D10" s="11">
        <v>12</v>
      </c>
      <c r="E10" s="11">
        <v>3.06</v>
      </c>
      <c r="F10" s="11">
        <v>13</v>
      </c>
      <c r="G10" s="11">
        <v>49.3</v>
      </c>
      <c r="H10" s="11">
        <v>0</v>
      </c>
      <c r="I10" s="11">
        <v>6</v>
      </c>
      <c r="J10" s="11">
        <v>0</v>
      </c>
      <c r="K10" s="11">
        <v>0</v>
      </c>
      <c r="L10" s="11">
        <v>11.6</v>
      </c>
      <c r="M10" s="11">
        <v>0</v>
      </c>
      <c r="N10" s="11">
        <v>0</v>
      </c>
      <c r="O10" s="11">
        <v>0.54</v>
      </c>
    </row>
    <row r="11" spans="1:15">
      <c r="A11" s="11"/>
      <c r="B11" s="40" t="s">
        <v>164</v>
      </c>
      <c r="C11" s="40">
        <v>100</v>
      </c>
      <c r="D11" s="40">
        <v>0.4</v>
      </c>
      <c r="E11" s="40">
        <v>0.4</v>
      </c>
      <c r="F11" s="40">
        <v>9.8000000000000007</v>
      </c>
      <c r="G11" s="40">
        <v>44</v>
      </c>
      <c r="H11" s="40">
        <v>0.03</v>
      </c>
      <c r="I11" s="40">
        <v>10</v>
      </c>
      <c r="J11" s="40">
        <v>0</v>
      </c>
      <c r="K11" s="40">
        <v>0</v>
      </c>
      <c r="L11" s="40">
        <v>16</v>
      </c>
      <c r="M11" s="40">
        <v>0</v>
      </c>
      <c r="N11" s="40">
        <v>0</v>
      </c>
      <c r="O11" s="40">
        <v>2.2000000000000002</v>
      </c>
    </row>
    <row r="12" spans="1:15">
      <c r="A12" s="16" t="s">
        <v>141</v>
      </c>
      <c r="B12" s="17" t="s">
        <v>142</v>
      </c>
      <c r="C12" s="1">
        <v>250</v>
      </c>
      <c r="D12" s="1">
        <v>5</v>
      </c>
      <c r="E12" s="1">
        <v>5.6130000000000004</v>
      </c>
      <c r="F12" s="1">
        <v>22.58</v>
      </c>
      <c r="G12" s="1">
        <v>159.56</v>
      </c>
      <c r="H12" s="1">
        <v>6.9000000000000006E-2</v>
      </c>
      <c r="I12" s="1">
        <v>0</v>
      </c>
      <c r="J12" s="1">
        <v>2.4E-2</v>
      </c>
      <c r="K12" s="1">
        <v>0</v>
      </c>
      <c r="L12" s="1">
        <v>22.57</v>
      </c>
      <c r="M12" s="1">
        <v>0</v>
      </c>
      <c r="N12" s="1">
        <v>0</v>
      </c>
      <c r="O12" s="1">
        <v>0.4</v>
      </c>
    </row>
    <row r="13" spans="1:15">
      <c r="A13" s="34"/>
      <c r="B13" s="34" t="s">
        <v>139</v>
      </c>
      <c r="C13" s="34">
        <v>50</v>
      </c>
      <c r="D13" s="34">
        <v>2.2999999999999998</v>
      </c>
      <c r="E13" s="34">
        <v>0.2</v>
      </c>
      <c r="F13" s="34">
        <v>14.8</v>
      </c>
      <c r="G13" s="34">
        <v>70.5</v>
      </c>
      <c r="H13" s="34">
        <v>0</v>
      </c>
      <c r="I13" s="34">
        <v>0</v>
      </c>
      <c r="J13" s="34">
        <v>0</v>
      </c>
      <c r="K13" s="34">
        <v>0</v>
      </c>
      <c r="L13" s="34">
        <v>6</v>
      </c>
      <c r="M13" s="34">
        <v>19.5</v>
      </c>
      <c r="N13" s="34">
        <v>4.2</v>
      </c>
      <c r="O13" s="34">
        <v>0.3</v>
      </c>
    </row>
    <row r="14" spans="1:15">
      <c r="A14" s="6"/>
      <c r="B14" s="16" t="s">
        <v>18</v>
      </c>
      <c r="C14" s="1"/>
      <c r="D14" s="1">
        <f>D9+D10+D11+D12+D13</f>
        <v>24.954999999999998</v>
      </c>
      <c r="E14" s="10">
        <f t="shared" ref="E14:O14" si="0">E9+E10+E11+E12+E13</f>
        <v>16.917999999999999</v>
      </c>
      <c r="F14" s="10">
        <f t="shared" si="0"/>
        <v>76.36</v>
      </c>
      <c r="G14" s="10">
        <f t="shared" si="0"/>
        <v>477.81</v>
      </c>
      <c r="H14" s="10">
        <f t="shared" si="0"/>
        <v>0.154</v>
      </c>
      <c r="I14" s="10">
        <f t="shared" si="0"/>
        <v>16.079999999999998</v>
      </c>
      <c r="J14" s="10">
        <f t="shared" si="0"/>
        <v>2.4E-2</v>
      </c>
      <c r="K14" s="10">
        <f t="shared" si="0"/>
        <v>0</v>
      </c>
      <c r="L14" s="10">
        <f t="shared" si="0"/>
        <v>162.94999999999999</v>
      </c>
      <c r="M14" s="10">
        <f t="shared" si="0"/>
        <v>19.5</v>
      </c>
      <c r="N14" s="10">
        <f t="shared" si="0"/>
        <v>4.2</v>
      </c>
      <c r="O14" s="10">
        <f t="shared" si="0"/>
        <v>4.2300000000000004</v>
      </c>
    </row>
    <row r="15" spans="1:15">
      <c r="A15" s="19"/>
      <c r="B15" s="20" t="s">
        <v>117</v>
      </c>
      <c r="C15" s="20"/>
      <c r="D15" s="21" t="s">
        <v>118</v>
      </c>
      <c r="E15" s="21" t="s">
        <v>119</v>
      </c>
      <c r="F15" s="21" t="s">
        <v>120</v>
      </c>
      <c r="G15" s="21" t="s">
        <v>121</v>
      </c>
      <c r="H15" s="21" t="s">
        <v>122</v>
      </c>
      <c r="I15" s="22" t="s">
        <v>123</v>
      </c>
      <c r="J15" s="23" t="s">
        <v>124</v>
      </c>
      <c r="K15" s="21" t="s">
        <v>125</v>
      </c>
      <c r="L15" s="21" t="s">
        <v>126</v>
      </c>
      <c r="M15" s="21" t="s">
        <v>126</v>
      </c>
      <c r="N15" s="21" t="s">
        <v>127</v>
      </c>
      <c r="O15" s="21" t="s">
        <v>125</v>
      </c>
    </row>
    <row r="16" spans="1:15">
      <c r="A16" s="6"/>
      <c r="B16" s="3" t="s">
        <v>19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6" t="s">
        <v>62</v>
      </c>
      <c r="B17" s="16" t="s">
        <v>55</v>
      </c>
      <c r="C17" s="1">
        <v>200</v>
      </c>
      <c r="D17" s="1">
        <v>7.14</v>
      </c>
      <c r="E17" s="1">
        <v>28</v>
      </c>
      <c r="F17" s="1">
        <v>78.400000000000006</v>
      </c>
      <c r="G17" s="1">
        <v>381.36</v>
      </c>
      <c r="H17" s="1">
        <v>0</v>
      </c>
      <c r="I17" s="1">
        <v>2.66</v>
      </c>
      <c r="J17" s="1">
        <v>0.14000000000000001</v>
      </c>
      <c r="K17" s="1">
        <v>0</v>
      </c>
      <c r="L17" s="1">
        <v>12.04</v>
      </c>
      <c r="M17" s="1">
        <v>68.48</v>
      </c>
      <c r="N17" s="1">
        <v>0</v>
      </c>
      <c r="O17" s="1">
        <v>0</v>
      </c>
    </row>
    <row r="18" spans="1:15">
      <c r="A18" s="6" t="s">
        <v>63</v>
      </c>
      <c r="B18" s="16" t="s">
        <v>39</v>
      </c>
      <c r="C18" s="1">
        <v>100</v>
      </c>
      <c r="D18" s="1">
        <v>1.03</v>
      </c>
      <c r="E18" s="1">
        <v>3.85</v>
      </c>
      <c r="F18" s="1">
        <v>5.88</v>
      </c>
      <c r="G18" s="1">
        <v>62.3</v>
      </c>
      <c r="H18" s="1">
        <v>0</v>
      </c>
      <c r="I18" s="1">
        <v>0.42</v>
      </c>
      <c r="J18" s="1">
        <v>0</v>
      </c>
      <c r="K18" s="1">
        <v>0</v>
      </c>
      <c r="L18" s="1">
        <v>42</v>
      </c>
      <c r="M18" s="1">
        <v>0</v>
      </c>
      <c r="N18" s="1">
        <v>0</v>
      </c>
      <c r="O18" s="1">
        <v>7.0000000000000007E-2</v>
      </c>
    </row>
    <row r="19" spans="1:15">
      <c r="A19" s="11" t="s">
        <v>64</v>
      </c>
      <c r="B19" s="16" t="s">
        <v>108</v>
      </c>
      <c r="C19" s="11">
        <v>120</v>
      </c>
      <c r="D19" s="11">
        <v>6.84</v>
      </c>
      <c r="E19" s="11">
        <v>7.2</v>
      </c>
      <c r="F19" s="11">
        <v>3.96</v>
      </c>
      <c r="G19" s="11">
        <v>133.68</v>
      </c>
      <c r="H19" s="11">
        <v>0.1</v>
      </c>
      <c r="I19" s="11">
        <v>0.2</v>
      </c>
      <c r="J19" s="11">
        <v>0</v>
      </c>
      <c r="K19" s="11">
        <v>0</v>
      </c>
      <c r="L19" s="11">
        <v>36.200000000000003</v>
      </c>
      <c r="M19" s="11">
        <v>258.39999999999998</v>
      </c>
      <c r="N19" s="11">
        <v>28.1</v>
      </c>
      <c r="O19" s="11">
        <v>0</v>
      </c>
    </row>
    <row r="20" spans="1:15">
      <c r="A20" s="6" t="s">
        <v>65</v>
      </c>
      <c r="B20" s="16" t="s">
        <v>56</v>
      </c>
      <c r="C20" s="1">
        <v>250</v>
      </c>
      <c r="D20" s="1">
        <v>3.68</v>
      </c>
      <c r="E20" s="1">
        <v>9.2799999999999994</v>
      </c>
      <c r="F20" s="1">
        <v>28.53</v>
      </c>
      <c r="G20" s="1">
        <v>212.28</v>
      </c>
      <c r="H20" s="1">
        <v>0.17499999999999999</v>
      </c>
      <c r="I20" s="1">
        <v>13.48</v>
      </c>
      <c r="J20" s="1">
        <v>0</v>
      </c>
      <c r="K20" s="1">
        <v>0</v>
      </c>
      <c r="L20" s="1">
        <v>27.13</v>
      </c>
      <c r="M20" s="1">
        <v>110.5</v>
      </c>
      <c r="N20" s="1">
        <v>0.53</v>
      </c>
      <c r="O20" s="1">
        <v>1.58</v>
      </c>
    </row>
    <row r="21" spans="1:15">
      <c r="A21" s="28" t="s">
        <v>156</v>
      </c>
      <c r="B21" s="18" t="s">
        <v>115</v>
      </c>
      <c r="C21" s="13">
        <v>200</v>
      </c>
      <c r="D21" s="13">
        <v>0.4</v>
      </c>
      <c r="E21" s="13">
        <v>0.1</v>
      </c>
      <c r="F21" s="13">
        <v>17.3</v>
      </c>
      <c r="G21" s="13">
        <v>70</v>
      </c>
      <c r="H21" s="13">
        <v>0</v>
      </c>
      <c r="I21" s="13">
        <v>12</v>
      </c>
      <c r="J21" s="13">
        <v>0</v>
      </c>
      <c r="K21" s="13">
        <v>0</v>
      </c>
      <c r="L21" s="13">
        <v>15.36</v>
      </c>
      <c r="M21" s="13">
        <v>0</v>
      </c>
      <c r="N21" s="13">
        <v>0</v>
      </c>
      <c r="O21" s="13">
        <v>0.18</v>
      </c>
    </row>
    <row r="22" spans="1:15">
      <c r="A22" s="6"/>
      <c r="B22" s="16" t="s">
        <v>32</v>
      </c>
      <c r="C22" s="1">
        <v>50</v>
      </c>
      <c r="D22" s="9">
        <v>3.07</v>
      </c>
      <c r="E22" s="9">
        <v>1.07</v>
      </c>
      <c r="F22" s="9">
        <v>20.93</v>
      </c>
      <c r="G22" s="9">
        <v>107.22</v>
      </c>
      <c r="H22" s="9">
        <v>0.1</v>
      </c>
      <c r="I22" s="9">
        <v>0</v>
      </c>
      <c r="J22" s="9">
        <v>0</v>
      </c>
      <c r="K22" s="9">
        <v>0</v>
      </c>
      <c r="L22" s="9">
        <v>14</v>
      </c>
      <c r="M22" s="9">
        <v>45.5</v>
      </c>
      <c r="N22" s="9">
        <v>9.8000000000000007</v>
      </c>
      <c r="O22" s="9">
        <v>0.8</v>
      </c>
    </row>
    <row r="23" spans="1:15">
      <c r="A23" s="6"/>
      <c r="B23" s="16" t="s">
        <v>38</v>
      </c>
      <c r="C23" s="1">
        <v>50</v>
      </c>
      <c r="D23" s="9">
        <v>3.85</v>
      </c>
      <c r="E23" s="9">
        <v>0.7</v>
      </c>
      <c r="F23" s="5">
        <v>18.850000000000001</v>
      </c>
      <c r="G23" s="9">
        <v>100.5</v>
      </c>
      <c r="H23" s="9">
        <v>0.1</v>
      </c>
      <c r="I23" s="9">
        <v>0</v>
      </c>
      <c r="J23" s="9">
        <v>0</v>
      </c>
      <c r="K23" s="9">
        <v>0</v>
      </c>
      <c r="L23" s="9">
        <v>16.5</v>
      </c>
      <c r="M23" s="9">
        <v>97</v>
      </c>
      <c r="N23" s="9">
        <v>28.5</v>
      </c>
      <c r="O23" s="9">
        <v>2.25</v>
      </c>
    </row>
    <row r="24" spans="1:15">
      <c r="A24" s="6"/>
      <c r="B24" s="1" t="s">
        <v>18</v>
      </c>
      <c r="C24" s="1"/>
      <c r="D24" s="1">
        <f>D17+D18+D19+D20+D21+D22+D23</f>
        <v>26.01</v>
      </c>
      <c r="E24" s="10">
        <f t="shared" ref="E24:O24" si="1">E17+E18+E19+E20+E21+E22+E23</f>
        <v>50.20000000000001</v>
      </c>
      <c r="F24" s="10">
        <f t="shared" si="1"/>
        <v>173.85</v>
      </c>
      <c r="G24" s="10">
        <f t="shared" si="1"/>
        <v>1067.3400000000001</v>
      </c>
      <c r="H24" s="10">
        <f t="shared" si="1"/>
        <v>0.47499999999999998</v>
      </c>
      <c r="I24" s="10">
        <f t="shared" si="1"/>
        <v>28.76</v>
      </c>
      <c r="J24" s="10">
        <f t="shared" si="1"/>
        <v>0.14000000000000001</v>
      </c>
      <c r="K24" s="10">
        <f t="shared" si="1"/>
        <v>0</v>
      </c>
      <c r="L24" s="10">
        <f t="shared" si="1"/>
        <v>163.23000000000002</v>
      </c>
      <c r="M24" s="10">
        <v>513.9</v>
      </c>
      <c r="N24" s="10">
        <f t="shared" si="1"/>
        <v>66.930000000000007</v>
      </c>
      <c r="O24" s="10">
        <f t="shared" si="1"/>
        <v>4.88</v>
      </c>
    </row>
    <row r="25" spans="1:15">
      <c r="A25" s="16"/>
      <c r="B25" s="20" t="s">
        <v>128</v>
      </c>
      <c r="C25" s="20"/>
      <c r="D25" s="20" t="s">
        <v>129</v>
      </c>
      <c r="E25" s="20" t="s">
        <v>130</v>
      </c>
      <c r="F25" s="20" t="s">
        <v>131</v>
      </c>
      <c r="G25" s="20" t="s">
        <v>132</v>
      </c>
      <c r="H25" s="20" t="s">
        <v>133</v>
      </c>
      <c r="I25" s="20" t="s">
        <v>134</v>
      </c>
      <c r="J25" s="20" t="s">
        <v>135</v>
      </c>
      <c r="K25" s="20" t="s">
        <v>136</v>
      </c>
      <c r="L25" s="20" t="s">
        <v>137</v>
      </c>
      <c r="M25" s="20" t="s">
        <v>137</v>
      </c>
      <c r="N25" s="20" t="s">
        <v>138</v>
      </c>
      <c r="O25" s="20" t="s">
        <v>136</v>
      </c>
    </row>
    <row r="26" spans="1:15">
      <c r="A26" s="6"/>
      <c r="B26" s="1" t="s">
        <v>28</v>
      </c>
      <c r="C26" s="1"/>
      <c r="D26" s="1">
        <f>D14+D24</f>
        <v>50.965000000000003</v>
      </c>
      <c r="E26" s="10">
        <f t="shared" ref="E26:O26" si="2">E14+E24</f>
        <v>67.118000000000009</v>
      </c>
      <c r="F26" s="10">
        <f t="shared" si="2"/>
        <v>250.20999999999998</v>
      </c>
      <c r="G26" s="10">
        <f t="shared" si="2"/>
        <v>1545.15</v>
      </c>
      <c r="H26" s="10">
        <f t="shared" si="2"/>
        <v>0.629</v>
      </c>
      <c r="I26" s="10">
        <f t="shared" si="2"/>
        <v>44.84</v>
      </c>
      <c r="J26" s="10">
        <f t="shared" si="2"/>
        <v>0.16400000000000001</v>
      </c>
      <c r="K26" s="10">
        <f t="shared" si="2"/>
        <v>0</v>
      </c>
      <c r="L26" s="10">
        <f t="shared" si="2"/>
        <v>326.18</v>
      </c>
      <c r="M26" s="10">
        <f t="shared" si="2"/>
        <v>533.4</v>
      </c>
      <c r="N26" s="10">
        <f t="shared" si="2"/>
        <v>71.13000000000001</v>
      </c>
      <c r="O26" s="10">
        <f t="shared" si="2"/>
        <v>9.11</v>
      </c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35"/>
  <sheetViews>
    <sheetView tabSelected="1" workbookViewId="0">
      <selection activeCell="D27" sqref="D27"/>
    </sheetView>
  </sheetViews>
  <sheetFormatPr defaultRowHeight="15.75"/>
  <cols>
    <col min="1" max="1" width="13.5703125" style="2" customWidth="1"/>
    <col min="2" max="2" width="39" style="2" customWidth="1"/>
    <col min="3" max="3" width="9" style="2" customWidth="1"/>
    <col min="4" max="6" width="9.140625" style="2"/>
    <col min="7" max="7" width="16.42578125" style="2" customWidth="1"/>
    <col min="8" max="8" width="7.28515625" style="2" customWidth="1"/>
    <col min="9" max="10" width="7.140625" style="2" customWidth="1"/>
    <col min="11" max="11" width="6.85546875" style="2" customWidth="1"/>
    <col min="12" max="16384" width="9.140625" style="2"/>
  </cols>
  <sheetData>
    <row r="1" spans="1:1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</row>
    <row r="2" spans="1:1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1:15">
      <c r="A3" s="42" t="s">
        <v>92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5">
      <c r="A4" s="45" t="s">
        <v>60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15">
      <c r="A6" s="48" t="s">
        <v>61</v>
      </c>
      <c r="B6" s="48" t="s">
        <v>0</v>
      </c>
      <c r="C6" s="50" t="s">
        <v>1</v>
      </c>
      <c r="D6" s="41" t="s">
        <v>2</v>
      </c>
      <c r="E6" s="41"/>
      <c r="F6" s="41"/>
      <c r="G6" s="50" t="s">
        <v>6</v>
      </c>
      <c r="H6" s="41" t="s">
        <v>7</v>
      </c>
      <c r="I6" s="41"/>
      <c r="J6" s="41"/>
      <c r="K6" s="41"/>
      <c r="L6" s="41" t="s">
        <v>11</v>
      </c>
      <c r="M6" s="41"/>
      <c r="N6" s="41"/>
      <c r="O6" s="41"/>
    </row>
    <row r="7" spans="1:15" ht="18.75">
      <c r="A7" s="49"/>
      <c r="B7" s="49"/>
      <c r="C7" s="51"/>
      <c r="D7" s="1" t="s">
        <v>3</v>
      </c>
      <c r="E7" s="1" t="s">
        <v>4</v>
      </c>
      <c r="F7" s="1" t="s">
        <v>5</v>
      </c>
      <c r="G7" s="51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>
      <c r="A8" s="1"/>
      <c r="B8" s="3" t="s">
        <v>22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6" t="s">
        <v>83</v>
      </c>
      <c r="B9" s="16" t="s">
        <v>23</v>
      </c>
      <c r="C9" s="1">
        <v>100</v>
      </c>
      <c r="D9" s="1">
        <v>3.69</v>
      </c>
      <c r="E9" s="1">
        <v>6.8</v>
      </c>
      <c r="F9" s="1">
        <v>11.13</v>
      </c>
      <c r="G9" s="1">
        <v>111</v>
      </c>
      <c r="H9" s="1">
        <v>0.05</v>
      </c>
      <c r="I9" s="1">
        <v>3.1</v>
      </c>
      <c r="J9" s="1">
        <v>0</v>
      </c>
      <c r="K9" s="1">
        <v>2.67</v>
      </c>
      <c r="L9" s="1">
        <v>24.18</v>
      </c>
      <c r="M9" s="1">
        <v>49.09</v>
      </c>
      <c r="N9" s="1">
        <v>33.82</v>
      </c>
      <c r="O9" s="1">
        <v>0.63800000000000001</v>
      </c>
    </row>
    <row r="10" spans="1:15">
      <c r="A10" s="6" t="s">
        <v>91</v>
      </c>
      <c r="B10" s="29" t="s">
        <v>166</v>
      </c>
      <c r="C10" s="1">
        <v>250</v>
      </c>
      <c r="D10" s="8">
        <v>12.22</v>
      </c>
      <c r="E10" s="8">
        <v>9.7899999999999991</v>
      </c>
      <c r="F10" s="8">
        <v>34.83</v>
      </c>
      <c r="G10" s="8">
        <v>276</v>
      </c>
      <c r="H10" s="8">
        <v>0.14000000000000001</v>
      </c>
      <c r="I10" s="8">
        <v>18</v>
      </c>
      <c r="J10" s="8">
        <v>0</v>
      </c>
      <c r="K10" s="8">
        <v>0</v>
      </c>
      <c r="L10" s="8">
        <v>25.54</v>
      </c>
      <c r="M10" s="8">
        <v>0</v>
      </c>
      <c r="N10" s="8">
        <v>0</v>
      </c>
      <c r="O10" s="8">
        <v>1.48</v>
      </c>
    </row>
    <row r="11" spans="1:15">
      <c r="A11" s="12" t="s">
        <v>72</v>
      </c>
      <c r="B11" s="16" t="s">
        <v>24</v>
      </c>
      <c r="C11" s="12">
        <v>200</v>
      </c>
      <c r="D11" s="12">
        <v>0.2</v>
      </c>
      <c r="E11" s="12">
        <v>0</v>
      </c>
      <c r="F11" s="12">
        <v>30.4</v>
      </c>
      <c r="G11" s="12">
        <v>122</v>
      </c>
      <c r="H11" s="12">
        <v>0</v>
      </c>
      <c r="I11" s="12">
        <v>5.6</v>
      </c>
      <c r="J11" s="12">
        <v>0</v>
      </c>
      <c r="K11" s="12">
        <v>0</v>
      </c>
      <c r="L11" s="12">
        <v>28.4</v>
      </c>
      <c r="M11" s="12">
        <v>8</v>
      </c>
      <c r="N11" s="12">
        <v>0</v>
      </c>
      <c r="O11" s="12">
        <v>0.8</v>
      </c>
    </row>
    <row r="12" spans="1:15">
      <c r="A12" s="29"/>
      <c r="B12" s="29" t="s">
        <v>158</v>
      </c>
      <c r="C12" s="29">
        <v>60</v>
      </c>
      <c r="D12" s="29">
        <v>5.2549999999999999</v>
      </c>
      <c r="E12" s="29">
        <v>7.6449999999999996</v>
      </c>
      <c r="F12" s="29">
        <v>16.18</v>
      </c>
      <c r="G12" s="29">
        <v>154.44999999999999</v>
      </c>
      <c r="H12" s="29">
        <v>5.5E-2</v>
      </c>
      <c r="I12" s="29">
        <v>0.08</v>
      </c>
      <c r="J12" s="29">
        <v>0</v>
      </c>
      <c r="K12" s="29">
        <v>0</v>
      </c>
      <c r="L12" s="29">
        <v>106.78</v>
      </c>
      <c r="M12" s="29">
        <v>0</v>
      </c>
      <c r="N12" s="29">
        <v>0</v>
      </c>
      <c r="O12" s="29">
        <v>0.79</v>
      </c>
    </row>
    <row r="13" spans="1:15">
      <c r="A13" s="6"/>
      <c r="B13" s="16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6"/>
      <c r="B14" s="16" t="s">
        <v>18</v>
      </c>
      <c r="C14" s="1"/>
      <c r="D14" s="1">
        <f>D9+D10+D11+D12</f>
        <v>21.364999999999998</v>
      </c>
      <c r="E14" s="10">
        <f t="shared" ref="E14:O14" si="0">E9+E10+E11+E12</f>
        <v>24.234999999999999</v>
      </c>
      <c r="F14" s="10">
        <f t="shared" si="0"/>
        <v>92.539999999999992</v>
      </c>
      <c r="G14" s="10">
        <f t="shared" si="0"/>
        <v>663.45</v>
      </c>
      <c r="H14" s="10">
        <f t="shared" si="0"/>
        <v>0.245</v>
      </c>
      <c r="I14" s="10">
        <f t="shared" si="0"/>
        <v>26.78</v>
      </c>
      <c r="J14" s="10">
        <f t="shared" si="0"/>
        <v>0</v>
      </c>
      <c r="K14" s="10">
        <f t="shared" si="0"/>
        <v>2.67</v>
      </c>
      <c r="L14" s="10">
        <f t="shared" si="0"/>
        <v>184.9</v>
      </c>
      <c r="M14" s="10">
        <f t="shared" si="0"/>
        <v>57.09</v>
      </c>
      <c r="N14" s="10">
        <f t="shared" si="0"/>
        <v>33.82</v>
      </c>
      <c r="O14" s="10">
        <f t="shared" si="0"/>
        <v>3.7080000000000002</v>
      </c>
    </row>
    <row r="15" spans="1:15">
      <c r="A15" s="6"/>
      <c r="B15" s="1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9"/>
      <c r="B16" s="20" t="s">
        <v>117</v>
      </c>
      <c r="C16" s="20"/>
      <c r="D16" s="21" t="s">
        <v>118</v>
      </c>
      <c r="E16" s="21" t="s">
        <v>119</v>
      </c>
      <c r="F16" s="21" t="s">
        <v>120</v>
      </c>
      <c r="G16" s="21" t="s">
        <v>121</v>
      </c>
      <c r="H16" s="21" t="s">
        <v>122</v>
      </c>
      <c r="I16" s="22" t="s">
        <v>123</v>
      </c>
      <c r="J16" s="23" t="s">
        <v>124</v>
      </c>
      <c r="K16" s="21" t="s">
        <v>125</v>
      </c>
      <c r="L16" s="21" t="s">
        <v>126</v>
      </c>
      <c r="M16" s="21" t="s">
        <v>126</v>
      </c>
      <c r="N16" s="21" t="s">
        <v>127</v>
      </c>
      <c r="O16" s="21" t="s">
        <v>125</v>
      </c>
    </row>
    <row r="17" spans="1:15">
      <c r="A17" s="6"/>
      <c r="B17" s="3" t="s">
        <v>19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28" t="s">
        <v>73</v>
      </c>
      <c r="B18" s="16" t="s">
        <v>25</v>
      </c>
      <c r="C18" s="12">
        <v>100</v>
      </c>
      <c r="D18" s="12">
        <v>1.6</v>
      </c>
      <c r="E18" s="12">
        <v>5</v>
      </c>
      <c r="F18" s="12">
        <v>3.1</v>
      </c>
      <c r="G18" s="12">
        <v>69</v>
      </c>
      <c r="H18" s="12">
        <v>0.04</v>
      </c>
      <c r="I18" s="12">
        <v>6.3</v>
      </c>
      <c r="J18" s="12">
        <v>0.14000000000000001</v>
      </c>
      <c r="K18" s="12">
        <v>0.4</v>
      </c>
      <c r="L18" s="12">
        <v>0.46</v>
      </c>
      <c r="M18" s="12">
        <v>55</v>
      </c>
      <c r="N18" s="12">
        <v>15</v>
      </c>
      <c r="O18" s="12">
        <v>0.2</v>
      </c>
    </row>
    <row r="19" spans="1:15">
      <c r="A19" s="6" t="s">
        <v>107</v>
      </c>
      <c r="B19" s="16" t="s">
        <v>86</v>
      </c>
      <c r="C19" s="1">
        <v>250</v>
      </c>
      <c r="D19" s="1">
        <v>8.58</v>
      </c>
      <c r="E19" s="1">
        <v>10.8</v>
      </c>
      <c r="F19" s="1">
        <v>35.35</v>
      </c>
      <c r="G19" s="1">
        <v>259.52999999999997</v>
      </c>
      <c r="H19" s="1">
        <v>0.35</v>
      </c>
      <c r="I19" s="1">
        <v>10.15</v>
      </c>
      <c r="J19" s="1">
        <v>7.3999999999999996E-2</v>
      </c>
      <c r="K19" s="1">
        <v>0.31</v>
      </c>
      <c r="L19" s="1">
        <v>72.63</v>
      </c>
      <c r="M19" s="1">
        <v>0</v>
      </c>
      <c r="N19" s="1">
        <v>0</v>
      </c>
      <c r="O19" s="1">
        <v>3.15</v>
      </c>
    </row>
    <row r="20" spans="1:15">
      <c r="A20" s="6" t="s">
        <v>84</v>
      </c>
      <c r="B20" s="16" t="s">
        <v>26</v>
      </c>
      <c r="C20" s="1">
        <v>230</v>
      </c>
      <c r="D20" s="1">
        <v>11.85</v>
      </c>
      <c r="E20" s="1">
        <v>12.26</v>
      </c>
      <c r="F20" s="1">
        <v>19.96</v>
      </c>
      <c r="G20" s="1">
        <v>244.15</v>
      </c>
      <c r="H20" s="1">
        <v>0.161</v>
      </c>
      <c r="I20" s="1">
        <v>23.87</v>
      </c>
      <c r="J20" s="1">
        <v>0</v>
      </c>
      <c r="K20" s="1">
        <v>0.31</v>
      </c>
      <c r="L20" s="1">
        <v>24.87</v>
      </c>
      <c r="M20" s="1">
        <v>0</v>
      </c>
      <c r="N20" s="1">
        <v>0</v>
      </c>
      <c r="O20" s="1">
        <v>2.67</v>
      </c>
    </row>
    <row r="21" spans="1:15">
      <c r="A21" s="12" t="s">
        <v>85</v>
      </c>
      <c r="B21" s="16" t="s">
        <v>27</v>
      </c>
      <c r="C21" s="12">
        <v>200</v>
      </c>
      <c r="D21" s="12">
        <v>3</v>
      </c>
      <c r="E21" s="12">
        <v>4.95</v>
      </c>
      <c r="F21" s="12">
        <v>17.2</v>
      </c>
      <c r="G21" s="12">
        <v>112.5</v>
      </c>
      <c r="H21" s="12">
        <v>4.4999999999999998E-2</v>
      </c>
      <c r="I21" s="12">
        <v>21.3</v>
      </c>
      <c r="J21" s="12">
        <v>0</v>
      </c>
      <c r="K21" s="12">
        <v>1.5</v>
      </c>
      <c r="L21" s="12">
        <v>87</v>
      </c>
      <c r="M21" s="12">
        <v>80</v>
      </c>
      <c r="N21" s="12">
        <v>20</v>
      </c>
      <c r="O21" s="12">
        <v>1.2</v>
      </c>
    </row>
    <row r="22" spans="1:15">
      <c r="A22" s="12"/>
      <c r="B22" s="16" t="s">
        <v>17</v>
      </c>
      <c r="C22" s="12">
        <v>50</v>
      </c>
      <c r="D22" s="12">
        <v>3.85</v>
      </c>
      <c r="E22" s="12">
        <v>0.7</v>
      </c>
      <c r="F22" s="5">
        <v>18.850000000000001</v>
      </c>
      <c r="G22" s="12">
        <v>100.5</v>
      </c>
      <c r="H22" s="12">
        <v>0.1</v>
      </c>
      <c r="I22" s="12">
        <v>0</v>
      </c>
      <c r="J22" s="12">
        <v>0</v>
      </c>
      <c r="K22" s="12">
        <v>0</v>
      </c>
      <c r="L22" s="12">
        <v>16.5</v>
      </c>
      <c r="M22" s="12">
        <v>97</v>
      </c>
      <c r="N22" s="12">
        <v>28.5</v>
      </c>
      <c r="O22" s="12">
        <v>2.25</v>
      </c>
    </row>
    <row r="23" spans="1:15">
      <c r="A23" s="12"/>
      <c r="B23" s="1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>
      <c r="A24" s="1"/>
      <c r="B24" s="1" t="s">
        <v>18</v>
      </c>
      <c r="C24" s="1"/>
      <c r="D24" s="1">
        <f>D18+D19+D20+D21+D22+D23</f>
        <v>28.880000000000003</v>
      </c>
      <c r="E24" s="10">
        <f t="shared" ref="E24:O24" si="1">E18+E19+E20+E21+E22+E23</f>
        <v>33.710000000000008</v>
      </c>
      <c r="F24" s="10">
        <f t="shared" si="1"/>
        <v>94.460000000000008</v>
      </c>
      <c r="G24" s="10">
        <f t="shared" si="1"/>
        <v>785.68</v>
      </c>
      <c r="H24" s="10">
        <f t="shared" si="1"/>
        <v>0.69599999999999995</v>
      </c>
      <c r="I24" s="10">
        <f t="shared" si="1"/>
        <v>61.620000000000005</v>
      </c>
      <c r="J24" s="10">
        <f t="shared" si="1"/>
        <v>0.21400000000000002</v>
      </c>
      <c r="K24" s="10">
        <f t="shared" si="1"/>
        <v>2.52</v>
      </c>
      <c r="L24" s="10">
        <f t="shared" si="1"/>
        <v>201.45999999999998</v>
      </c>
      <c r="M24" s="10">
        <f t="shared" si="1"/>
        <v>232</v>
      </c>
      <c r="N24" s="10">
        <f t="shared" si="1"/>
        <v>63.5</v>
      </c>
      <c r="O24" s="10">
        <f t="shared" si="1"/>
        <v>9.4699999999999989</v>
      </c>
    </row>
    <row r="25" spans="1:15">
      <c r="A25" s="16"/>
      <c r="B25" s="20" t="s">
        <v>128</v>
      </c>
      <c r="C25" s="20"/>
      <c r="D25" s="20" t="s">
        <v>129</v>
      </c>
      <c r="E25" s="20" t="s">
        <v>130</v>
      </c>
      <c r="F25" s="20" t="s">
        <v>131</v>
      </c>
      <c r="G25" s="20" t="s">
        <v>132</v>
      </c>
      <c r="H25" s="20" t="s">
        <v>133</v>
      </c>
      <c r="I25" s="20" t="s">
        <v>134</v>
      </c>
      <c r="J25" s="20" t="s">
        <v>135</v>
      </c>
      <c r="K25" s="20" t="s">
        <v>136</v>
      </c>
      <c r="L25" s="20" t="s">
        <v>137</v>
      </c>
      <c r="M25" s="20" t="s">
        <v>137</v>
      </c>
      <c r="N25" s="20" t="s">
        <v>138</v>
      </c>
      <c r="O25" s="20" t="s">
        <v>136</v>
      </c>
    </row>
    <row r="26" spans="1:15">
      <c r="A26" s="1"/>
      <c r="B26" s="1" t="s">
        <v>28</v>
      </c>
      <c r="C26" s="1"/>
      <c r="D26" s="1">
        <f>D14+D24</f>
        <v>50.245000000000005</v>
      </c>
      <c r="E26" s="10">
        <f t="shared" ref="E26:O26" si="2">E14+E24</f>
        <v>57.945000000000007</v>
      </c>
      <c r="F26" s="10">
        <f t="shared" si="2"/>
        <v>187</v>
      </c>
      <c r="G26" s="10">
        <f t="shared" si="2"/>
        <v>1449.13</v>
      </c>
      <c r="H26" s="10">
        <f t="shared" si="2"/>
        <v>0.94099999999999995</v>
      </c>
      <c r="I26" s="10">
        <f t="shared" si="2"/>
        <v>88.4</v>
      </c>
      <c r="J26" s="10">
        <f t="shared" si="2"/>
        <v>0.21400000000000002</v>
      </c>
      <c r="K26" s="10">
        <f t="shared" si="2"/>
        <v>5.1899999999999995</v>
      </c>
      <c r="L26" s="10">
        <f t="shared" si="2"/>
        <v>386.36</v>
      </c>
      <c r="M26" s="10">
        <f t="shared" si="2"/>
        <v>289.09000000000003</v>
      </c>
      <c r="N26" s="10">
        <f t="shared" si="2"/>
        <v>97.32</v>
      </c>
      <c r="O26" s="10">
        <f t="shared" si="2"/>
        <v>13.177999999999999</v>
      </c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35"/>
  <sheetViews>
    <sheetView workbookViewId="0">
      <selection activeCell="G18" sqref="G17:G18"/>
    </sheetView>
  </sheetViews>
  <sheetFormatPr defaultRowHeight="15.75"/>
  <cols>
    <col min="1" max="1" width="15.5703125" style="2" customWidth="1"/>
    <col min="2" max="2" width="35.42578125" style="2" customWidth="1"/>
    <col min="3" max="3" width="8.28515625" style="2" customWidth="1"/>
    <col min="4" max="6" width="9.140625" style="2"/>
    <col min="7" max="7" width="16.5703125" style="2" customWidth="1"/>
    <col min="8" max="8" width="8.5703125" style="2" customWidth="1"/>
    <col min="9" max="10" width="8.28515625" style="2" customWidth="1"/>
    <col min="11" max="11" width="7.7109375" style="2" customWidth="1"/>
    <col min="12" max="16384" width="9.140625" style="2"/>
  </cols>
  <sheetData>
    <row r="1" spans="1:1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</row>
    <row r="2" spans="1:1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1:15">
      <c r="A3" s="42" t="s">
        <v>93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5">
      <c r="A4" s="45" t="s">
        <v>58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15">
      <c r="A6" s="48" t="s">
        <v>61</v>
      </c>
      <c r="B6" s="48" t="s">
        <v>0</v>
      </c>
      <c r="C6" s="50" t="s">
        <v>1</v>
      </c>
      <c r="D6" s="41" t="s">
        <v>2</v>
      </c>
      <c r="E6" s="41"/>
      <c r="F6" s="41"/>
      <c r="G6" s="50" t="s">
        <v>6</v>
      </c>
      <c r="H6" s="41" t="s">
        <v>7</v>
      </c>
      <c r="I6" s="41"/>
      <c r="J6" s="41"/>
      <c r="K6" s="41"/>
      <c r="L6" s="41" t="s">
        <v>11</v>
      </c>
      <c r="M6" s="41"/>
      <c r="N6" s="41"/>
      <c r="O6" s="41"/>
    </row>
    <row r="7" spans="1:15" ht="18.75">
      <c r="A7" s="49"/>
      <c r="B7" s="49"/>
      <c r="C7" s="51"/>
      <c r="D7" s="1" t="s">
        <v>3</v>
      </c>
      <c r="E7" s="1" t="s">
        <v>4</v>
      </c>
      <c r="F7" s="1" t="s">
        <v>5</v>
      </c>
      <c r="G7" s="51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>
      <c r="A8" s="1"/>
      <c r="B8" s="3" t="s">
        <v>22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1"/>
      <c r="B9" s="16" t="s">
        <v>139</v>
      </c>
      <c r="C9" s="11">
        <v>50</v>
      </c>
      <c r="D9" s="11">
        <v>2.2999999999999998</v>
      </c>
      <c r="E9" s="11">
        <v>0.2</v>
      </c>
      <c r="F9" s="11">
        <v>14.8</v>
      </c>
      <c r="G9" s="11">
        <v>70.5</v>
      </c>
      <c r="H9" s="11">
        <v>0</v>
      </c>
      <c r="I9" s="11">
        <v>0</v>
      </c>
      <c r="J9" s="11">
        <v>0</v>
      </c>
      <c r="K9" s="11">
        <v>0</v>
      </c>
      <c r="L9" s="11">
        <v>6</v>
      </c>
      <c r="M9" s="11">
        <v>19.5</v>
      </c>
      <c r="N9" s="11">
        <v>4.2</v>
      </c>
      <c r="O9" s="11">
        <v>0.3</v>
      </c>
    </row>
    <row r="10" spans="1:15">
      <c r="A10" s="28" t="s">
        <v>157</v>
      </c>
      <c r="B10" s="16" t="s">
        <v>89</v>
      </c>
      <c r="C10" s="7">
        <v>250</v>
      </c>
      <c r="D10" s="7">
        <v>13.31</v>
      </c>
      <c r="E10" s="7">
        <v>12.44</v>
      </c>
      <c r="F10" s="7">
        <v>42.35</v>
      </c>
      <c r="G10" s="7">
        <v>280.77</v>
      </c>
      <c r="H10" s="7">
        <v>0.1</v>
      </c>
      <c r="I10" s="7">
        <v>1.6</v>
      </c>
      <c r="J10" s="7">
        <v>0</v>
      </c>
      <c r="K10" s="7">
        <v>0</v>
      </c>
      <c r="L10" s="7">
        <v>18.18</v>
      </c>
      <c r="M10" s="7">
        <v>166.5</v>
      </c>
      <c r="N10" s="7">
        <v>32.299999999999997</v>
      </c>
      <c r="O10" s="7">
        <v>1.5</v>
      </c>
    </row>
    <row r="11" spans="1:15">
      <c r="A11" s="29" t="s">
        <v>97</v>
      </c>
      <c r="B11" s="29" t="s">
        <v>98</v>
      </c>
      <c r="C11" s="29">
        <v>200</v>
      </c>
      <c r="D11" s="29">
        <v>12</v>
      </c>
      <c r="E11" s="29">
        <v>3.06</v>
      </c>
      <c r="F11" s="29">
        <v>13</v>
      </c>
      <c r="G11" s="29">
        <v>49.3</v>
      </c>
      <c r="H11" s="29">
        <v>0</v>
      </c>
      <c r="I11" s="29">
        <v>6</v>
      </c>
      <c r="J11" s="29">
        <v>0</v>
      </c>
      <c r="K11" s="29">
        <v>0</v>
      </c>
      <c r="L11" s="29">
        <v>11.6</v>
      </c>
      <c r="M11" s="29">
        <v>0</v>
      </c>
      <c r="N11" s="29">
        <v>0</v>
      </c>
      <c r="O11" s="29">
        <v>0.54</v>
      </c>
    </row>
    <row r="12" spans="1:15">
      <c r="A12" s="29"/>
      <c r="B12" s="29" t="s">
        <v>32</v>
      </c>
      <c r="C12" s="29">
        <v>50</v>
      </c>
      <c r="D12" s="29">
        <v>3.07</v>
      </c>
      <c r="E12" s="29">
        <v>1.07</v>
      </c>
      <c r="F12" s="29">
        <v>20.93</v>
      </c>
      <c r="G12" s="29">
        <v>107.22</v>
      </c>
      <c r="H12" s="29">
        <v>0.1</v>
      </c>
      <c r="I12" s="29">
        <v>0</v>
      </c>
      <c r="J12" s="29">
        <v>0</v>
      </c>
      <c r="K12" s="29">
        <v>0</v>
      </c>
      <c r="L12" s="29">
        <v>14</v>
      </c>
      <c r="M12" s="29">
        <v>45.5</v>
      </c>
      <c r="N12" s="29">
        <v>9.8000000000000007</v>
      </c>
      <c r="O12" s="29">
        <v>0.8</v>
      </c>
    </row>
    <row r="13" spans="1:15">
      <c r="A13" s="13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5">
      <c r="A15" s="6"/>
      <c r="B15" s="16" t="s">
        <v>18</v>
      </c>
      <c r="C15" s="1"/>
      <c r="D15" s="1">
        <f>D9+D10+D11+D12+D13+D14</f>
        <v>30.68</v>
      </c>
      <c r="E15" s="10">
        <f t="shared" ref="E15:O15" si="0">E9+E10+E11+E12+E13+E14</f>
        <v>16.77</v>
      </c>
      <c r="F15" s="10">
        <f t="shared" si="0"/>
        <v>91.080000000000013</v>
      </c>
      <c r="G15" s="10">
        <f t="shared" si="0"/>
        <v>507.78999999999996</v>
      </c>
      <c r="H15" s="10">
        <f t="shared" si="0"/>
        <v>0.2</v>
      </c>
      <c r="I15" s="10">
        <f t="shared" si="0"/>
        <v>7.6</v>
      </c>
      <c r="J15" s="10">
        <f t="shared" si="0"/>
        <v>0</v>
      </c>
      <c r="K15" s="10">
        <f t="shared" si="0"/>
        <v>0</v>
      </c>
      <c r="L15" s="10">
        <f t="shared" si="0"/>
        <v>49.78</v>
      </c>
      <c r="M15" s="10">
        <f t="shared" si="0"/>
        <v>231.5</v>
      </c>
      <c r="N15" s="10">
        <f t="shared" si="0"/>
        <v>46.3</v>
      </c>
      <c r="O15" s="10">
        <f t="shared" si="0"/>
        <v>3.1399999999999997</v>
      </c>
    </row>
    <row r="16" spans="1:15">
      <c r="A16" s="19"/>
      <c r="B16" s="20" t="s">
        <v>117</v>
      </c>
      <c r="C16" s="20"/>
      <c r="D16" s="21" t="s">
        <v>118</v>
      </c>
      <c r="E16" s="21" t="s">
        <v>119</v>
      </c>
      <c r="F16" s="21" t="s">
        <v>120</v>
      </c>
      <c r="G16" s="21" t="s">
        <v>121</v>
      </c>
      <c r="H16" s="21" t="s">
        <v>122</v>
      </c>
      <c r="I16" s="22" t="s">
        <v>123</v>
      </c>
      <c r="J16" s="23" t="s">
        <v>124</v>
      </c>
      <c r="K16" s="21" t="s">
        <v>125</v>
      </c>
      <c r="L16" s="21" t="s">
        <v>126</v>
      </c>
      <c r="M16" s="21" t="s">
        <v>126</v>
      </c>
      <c r="N16" s="21" t="s">
        <v>127</v>
      </c>
      <c r="O16" s="21" t="s">
        <v>125</v>
      </c>
    </row>
    <row r="17" spans="1:15">
      <c r="A17" s="6"/>
      <c r="B17" s="3" t="s">
        <v>19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3" t="s">
        <v>109</v>
      </c>
      <c r="B18" s="16" t="s">
        <v>51</v>
      </c>
      <c r="C18" s="13">
        <v>200</v>
      </c>
      <c r="D18" s="13">
        <v>1</v>
      </c>
      <c r="E18" s="13">
        <v>0.05</v>
      </c>
      <c r="F18" s="13">
        <v>29.2</v>
      </c>
      <c r="G18" s="13">
        <v>244.8</v>
      </c>
      <c r="H18" s="13">
        <v>1.7999999999999999E-2</v>
      </c>
      <c r="I18" s="13">
        <v>0.78</v>
      </c>
      <c r="J18" s="13">
        <v>0</v>
      </c>
      <c r="K18" s="13">
        <v>1</v>
      </c>
      <c r="L18" s="13">
        <v>31.6</v>
      </c>
      <c r="M18" s="13">
        <v>0</v>
      </c>
      <c r="N18" s="13">
        <v>0</v>
      </c>
      <c r="O18" s="13">
        <v>0.68</v>
      </c>
    </row>
    <row r="19" spans="1:15">
      <c r="A19" s="6" t="s">
        <v>66</v>
      </c>
      <c r="B19" s="16" t="s">
        <v>52</v>
      </c>
      <c r="C19" s="1">
        <v>120</v>
      </c>
      <c r="D19" s="1">
        <v>14.37</v>
      </c>
      <c r="E19" s="1">
        <v>16.41</v>
      </c>
      <c r="F19" s="1">
        <v>0.59</v>
      </c>
      <c r="G19" s="1">
        <v>244.77</v>
      </c>
      <c r="H19" s="1">
        <v>0.105</v>
      </c>
      <c r="I19" s="1">
        <v>5.98</v>
      </c>
      <c r="J19" s="1">
        <v>0</v>
      </c>
      <c r="K19" s="1">
        <v>0</v>
      </c>
      <c r="L19" s="1">
        <v>135.21</v>
      </c>
      <c r="M19" s="1">
        <v>199.81</v>
      </c>
      <c r="N19" s="1">
        <v>29.7</v>
      </c>
      <c r="O19" s="1">
        <v>1.99</v>
      </c>
    </row>
    <row r="20" spans="1:15">
      <c r="A20" s="11"/>
      <c r="B20" s="16" t="s">
        <v>53</v>
      </c>
      <c r="C20" s="11">
        <v>50</v>
      </c>
      <c r="D20" s="11">
        <v>3.85</v>
      </c>
      <c r="E20" s="11">
        <v>0.7</v>
      </c>
      <c r="F20" s="5">
        <v>18.850000000000001</v>
      </c>
      <c r="G20" s="11">
        <v>100.5</v>
      </c>
      <c r="H20" s="11">
        <v>0.1</v>
      </c>
      <c r="I20" s="11">
        <v>0</v>
      </c>
      <c r="J20" s="11">
        <v>0</v>
      </c>
      <c r="K20" s="11">
        <v>0</v>
      </c>
      <c r="L20" s="11">
        <v>16.5</v>
      </c>
      <c r="M20" s="11">
        <v>97</v>
      </c>
      <c r="N20" s="11">
        <v>28.5</v>
      </c>
      <c r="O20" s="11">
        <v>2.25</v>
      </c>
    </row>
    <row r="21" spans="1:15">
      <c r="A21" s="11" t="s">
        <v>82</v>
      </c>
      <c r="B21" s="16" t="s">
        <v>99</v>
      </c>
      <c r="C21" s="11">
        <v>200</v>
      </c>
      <c r="D21" s="11">
        <v>6.5</v>
      </c>
      <c r="E21" s="11">
        <v>9.8000000000000007</v>
      </c>
      <c r="F21" s="11">
        <v>25.4</v>
      </c>
      <c r="G21" s="11">
        <v>202</v>
      </c>
      <c r="H21" s="11">
        <v>0.16</v>
      </c>
      <c r="I21" s="11">
        <v>0</v>
      </c>
      <c r="J21" s="11">
        <v>0</v>
      </c>
      <c r="K21" s="11">
        <v>1.1299999999999999</v>
      </c>
      <c r="L21" s="11">
        <v>23</v>
      </c>
      <c r="M21" s="11">
        <v>144</v>
      </c>
      <c r="N21" s="11">
        <v>29</v>
      </c>
      <c r="O21" s="11">
        <v>0.8</v>
      </c>
    </row>
    <row r="22" spans="1:15">
      <c r="A22" s="11"/>
      <c r="B22" s="16" t="s">
        <v>32</v>
      </c>
      <c r="C22" s="11">
        <v>50</v>
      </c>
      <c r="D22" s="11">
        <v>3.07</v>
      </c>
      <c r="E22" s="11">
        <v>1.07</v>
      </c>
      <c r="F22" s="11">
        <v>20.93</v>
      </c>
      <c r="G22" s="11">
        <v>107.22</v>
      </c>
      <c r="H22" s="11">
        <v>0.1</v>
      </c>
      <c r="I22" s="11">
        <v>0</v>
      </c>
      <c r="J22" s="11">
        <v>0</v>
      </c>
      <c r="K22" s="11">
        <v>0</v>
      </c>
      <c r="L22" s="11">
        <v>14</v>
      </c>
      <c r="M22" s="11">
        <v>45.5</v>
      </c>
      <c r="N22" s="11">
        <v>9.8000000000000007</v>
      </c>
      <c r="O22" s="11">
        <v>0.8</v>
      </c>
    </row>
    <row r="23" spans="1:15">
      <c r="A23" s="6" t="s">
        <v>67</v>
      </c>
      <c r="B23" s="16" t="s">
        <v>41</v>
      </c>
      <c r="C23" s="1">
        <v>100</v>
      </c>
      <c r="D23" s="1">
        <v>0.77</v>
      </c>
      <c r="E23" s="1">
        <v>7.07</v>
      </c>
      <c r="F23" s="1">
        <v>6.37</v>
      </c>
      <c r="G23" s="1">
        <v>92.4</v>
      </c>
      <c r="H23" s="1">
        <v>0</v>
      </c>
      <c r="I23" s="1">
        <v>2.2400000000000002</v>
      </c>
      <c r="J23" s="1">
        <v>0</v>
      </c>
      <c r="K23" s="1">
        <v>0</v>
      </c>
      <c r="L23" s="1">
        <v>16.8</v>
      </c>
      <c r="M23" s="1">
        <v>30</v>
      </c>
      <c r="N23" s="1">
        <v>20</v>
      </c>
      <c r="O23" s="1">
        <v>0.42</v>
      </c>
    </row>
    <row r="24" spans="1:15">
      <c r="A24" s="6" t="s">
        <v>68</v>
      </c>
      <c r="B24" s="16" t="s">
        <v>54</v>
      </c>
      <c r="C24" s="1">
        <v>250</v>
      </c>
      <c r="D24" s="1">
        <v>2.1</v>
      </c>
      <c r="E24" s="1">
        <v>5.25</v>
      </c>
      <c r="F24" s="1">
        <v>15.4</v>
      </c>
      <c r="G24" s="1">
        <v>110.78</v>
      </c>
      <c r="H24" s="1">
        <v>1.23</v>
      </c>
      <c r="I24" s="1">
        <v>10.15</v>
      </c>
      <c r="J24" s="1">
        <v>0</v>
      </c>
      <c r="K24" s="1">
        <v>0</v>
      </c>
      <c r="L24" s="1">
        <v>18.899999999999999</v>
      </c>
      <c r="M24" s="1">
        <v>70.52</v>
      </c>
      <c r="N24" s="1">
        <v>29.4</v>
      </c>
      <c r="O24" s="1">
        <v>1.05</v>
      </c>
    </row>
    <row r="25" spans="1:15">
      <c r="A25" s="6"/>
      <c r="B25" s="1" t="s">
        <v>18</v>
      </c>
      <c r="C25" s="1"/>
      <c r="D25" s="1">
        <f>D18+D19+D20+D21+D22+D23+D24</f>
        <v>31.66</v>
      </c>
      <c r="E25" s="10">
        <f t="shared" ref="E25:O25" si="1">E18+E19+E20+E21+E22+E23+E24</f>
        <v>40.35</v>
      </c>
      <c r="F25" s="10">
        <f t="shared" si="1"/>
        <v>116.74000000000001</v>
      </c>
      <c r="G25" s="10">
        <f t="shared" si="1"/>
        <v>1102.47</v>
      </c>
      <c r="H25" s="10">
        <f t="shared" si="1"/>
        <v>1.7130000000000001</v>
      </c>
      <c r="I25" s="10">
        <f t="shared" si="1"/>
        <v>19.149999999999999</v>
      </c>
      <c r="J25" s="10">
        <f t="shared" si="1"/>
        <v>0</v>
      </c>
      <c r="K25" s="10">
        <f t="shared" si="1"/>
        <v>2.13</v>
      </c>
      <c r="L25" s="10">
        <f t="shared" si="1"/>
        <v>256.01</v>
      </c>
      <c r="M25" s="10">
        <f t="shared" si="1"/>
        <v>586.82999999999993</v>
      </c>
      <c r="N25" s="10">
        <f t="shared" si="1"/>
        <v>146.4</v>
      </c>
      <c r="O25" s="10">
        <f t="shared" si="1"/>
        <v>7.9899999999999993</v>
      </c>
    </row>
    <row r="26" spans="1:15">
      <c r="A26" s="16"/>
      <c r="B26" s="20" t="s">
        <v>128</v>
      </c>
      <c r="C26" s="20"/>
      <c r="D26" s="20" t="s">
        <v>129</v>
      </c>
      <c r="E26" s="20" t="s">
        <v>130</v>
      </c>
      <c r="F26" s="20" t="s">
        <v>131</v>
      </c>
      <c r="G26" s="20" t="s">
        <v>132</v>
      </c>
      <c r="H26" s="20" t="s">
        <v>133</v>
      </c>
      <c r="I26" s="20" t="s">
        <v>134</v>
      </c>
      <c r="J26" s="20" t="s">
        <v>135</v>
      </c>
      <c r="K26" s="20" t="s">
        <v>136</v>
      </c>
      <c r="L26" s="20" t="s">
        <v>137</v>
      </c>
      <c r="M26" s="20" t="s">
        <v>137</v>
      </c>
      <c r="N26" s="20" t="s">
        <v>138</v>
      </c>
      <c r="O26" s="20" t="s">
        <v>136</v>
      </c>
    </row>
    <row r="27" spans="1:15">
      <c r="A27" s="6"/>
      <c r="B27" s="1" t="s">
        <v>28</v>
      </c>
      <c r="C27" s="1"/>
      <c r="D27" s="1">
        <f>D15+D25</f>
        <v>62.34</v>
      </c>
      <c r="E27" s="10">
        <f t="shared" ref="E27:O27" si="2">E15+E25</f>
        <v>57.120000000000005</v>
      </c>
      <c r="F27" s="10">
        <f t="shared" si="2"/>
        <v>207.82000000000002</v>
      </c>
      <c r="G27" s="10">
        <f t="shared" si="2"/>
        <v>1610.26</v>
      </c>
      <c r="H27" s="10">
        <f t="shared" si="2"/>
        <v>1.913</v>
      </c>
      <c r="I27" s="10">
        <f t="shared" si="2"/>
        <v>26.75</v>
      </c>
      <c r="J27" s="10">
        <f t="shared" si="2"/>
        <v>0</v>
      </c>
      <c r="K27" s="10">
        <f t="shared" si="2"/>
        <v>2.13</v>
      </c>
      <c r="L27" s="10">
        <f t="shared" si="2"/>
        <v>305.78999999999996</v>
      </c>
      <c r="M27" s="10">
        <f t="shared" si="2"/>
        <v>818.32999999999993</v>
      </c>
      <c r="N27" s="10">
        <f t="shared" si="2"/>
        <v>192.7</v>
      </c>
      <c r="O27" s="10">
        <f t="shared" si="2"/>
        <v>11.129999999999999</v>
      </c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36"/>
  <sheetViews>
    <sheetView workbookViewId="0">
      <selection activeCell="E25" sqref="E25:E26"/>
    </sheetView>
  </sheetViews>
  <sheetFormatPr defaultRowHeight="15.75"/>
  <cols>
    <col min="1" max="1" width="13.28515625" style="2" customWidth="1"/>
    <col min="2" max="2" width="43" style="2" customWidth="1"/>
    <col min="3" max="3" width="8.5703125" style="2" customWidth="1"/>
    <col min="4" max="4" width="7.5703125" style="2" customWidth="1"/>
    <col min="5" max="5" width="7.7109375" style="2" customWidth="1"/>
    <col min="6" max="6" width="7" style="2" customWidth="1"/>
    <col min="7" max="7" width="16.7109375" style="2" customWidth="1"/>
    <col min="8" max="8" width="7" style="2" customWidth="1"/>
    <col min="9" max="10" width="6.85546875" style="2" customWidth="1"/>
    <col min="11" max="11" width="7.28515625" style="2" customWidth="1"/>
    <col min="12" max="12" width="7.140625" style="2" customWidth="1"/>
    <col min="13" max="13" width="7.7109375" style="2" customWidth="1"/>
    <col min="14" max="14" width="7.5703125" style="2" customWidth="1"/>
    <col min="15" max="15" width="7.85546875" style="2" customWidth="1"/>
    <col min="16" max="16384" width="9.140625" style="2"/>
  </cols>
  <sheetData>
    <row r="1" spans="1:1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</row>
    <row r="2" spans="1:1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1:15">
      <c r="A3" s="42" t="s">
        <v>92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5">
      <c r="A4" s="45" t="s">
        <v>143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15">
      <c r="A6" s="48" t="s">
        <v>61</v>
      </c>
      <c r="B6" s="48" t="s">
        <v>0</v>
      </c>
      <c r="C6" s="50" t="s">
        <v>1</v>
      </c>
      <c r="D6" s="41" t="s">
        <v>2</v>
      </c>
      <c r="E6" s="41"/>
      <c r="F6" s="41"/>
      <c r="G6" s="50" t="s">
        <v>6</v>
      </c>
      <c r="H6" s="41" t="s">
        <v>7</v>
      </c>
      <c r="I6" s="41"/>
      <c r="J6" s="41"/>
      <c r="K6" s="41"/>
      <c r="L6" s="41" t="s">
        <v>11</v>
      </c>
      <c r="M6" s="41"/>
      <c r="N6" s="41"/>
      <c r="O6" s="41"/>
    </row>
    <row r="7" spans="1:15" ht="18.75">
      <c r="A7" s="49"/>
      <c r="B7" s="49"/>
      <c r="C7" s="51"/>
      <c r="D7" s="1" t="s">
        <v>3</v>
      </c>
      <c r="E7" s="1" t="s">
        <v>4</v>
      </c>
      <c r="F7" s="1" t="s">
        <v>5</v>
      </c>
      <c r="G7" s="51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>
      <c r="A8" s="1"/>
      <c r="B8" s="3" t="s">
        <v>22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3" t="s">
        <v>110</v>
      </c>
      <c r="B9" s="16" t="s">
        <v>140</v>
      </c>
      <c r="C9" s="13">
        <v>200</v>
      </c>
      <c r="D9" s="13">
        <v>3.5</v>
      </c>
      <c r="E9" s="13">
        <v>3.4</v>
      </c>
      <c r="F9" s="13">
        <v>19.600000000000001</v>
      </c>
      <c r="G9" s="13">
        <v>120</v>
      </c>
      <c r="H9" s="13">
        <v>0.02</v>
      </c>
      <c r="I9" s="13">
        <v>0.16</v>
      </c>
      <c r="J9" s="13">
        <v>0</v>
      </c>
      <c r="K9" s="13">
        <v>0</v>
      </c>
      <c r="L9" s="13">
        <v>107.16</v>
      </c>
      <c r="M9" s="13">
        <v>0</v>
      </c>
      <c r="N9" s="13">
        <v>0</v>
      </c>
      <c r="O9" s="13">
        <v>0.82</v>
      </c>
    </row>
    <row r="10" spans="1:15">
      <c r="A10" s="12"/>
      <c r="B10" s="35" t="s">
        <v>30</v>
      </c>
      <c r="C10" s="12">
        <v>100</v>
      </c>
      <c r="D10" s="12">
        <v>1.2</v>
      </c>
      <c r="E10" s="12">
        <v>0.4</v>
      </c>
      <c r="F10" s="12">
        <v>16.8</v>
      </c>
      <c r="G10" s="12">
        <v>76.8</v>
      </c>
      <c r="H10" s="12">
        <v>0</v>
      </c>
      <c r="I10" s="12">
        <v>0.1</v>
      </c>
      <c r="J10" s="12">
        <v>0</v>
      </c>
      <c r="K10" s="12">
        <v>0</v>
      </c>
      <c r="L10" s="12">
        <v>0.6</v>
      </c>
      <c r="M10" s="12">
        <v>22.4</v>
      </c>
      <c r="N10" s="12">
        <v>33.6</v>
      </c>
      <c r="O10" s="12">
        <v>0.5</v>
      </c>
    </row>
    <row r="11" spans="1:15">
      <c r="A11" s="12" t="s">
        <v>100</v>
      </c>
      <c r="B11" s="27" t="s">
        <v>155</v>
      </c>
      <c r="C11" s="12">
        <v>1</v>
      </c>
      <c r="D11" s="12">
        <v>5.0999999999999996</v>
      </c>
      <c r="E11" s="12">
        <v>4.5999999999999996</v>
      </c>
      <c r="F11" s="12">
        <v>0.24</v>
      </c>
      <c r="G11" s="12">
        <v>62</v>
      </c>
      <c r="H11" s="12">
        <v>0.03</v>
      </c>
      <c r="I11" s="12">
        <v>0</v>
      </c>
      <c r="J11" s="12">
        <v>0.1</v>
      </c>
      <c r="K11" s="12">
        <v>0.2</v>
      </c>
      <c r="L11" s="12">
        <v>22</v>
      </c>
      <c r="M11" s="12">
        <v>77</v>
      </c>
      <c r="N11" s="12">
        <v>5</v>
      </c>
      <c r="O11" s="12">
        <v>1</v>
      </c>
    </row>
    <row r="12" spans="1:15">
      <c r="A12" s="29"/>
      <c r="B12" s="29" t="s">
        <v>32</v>
      </c>
      <c r="C12" s="29">
        <v>50</v>
      </c>
      <c r="D12" s="29">
        <v>3.07</v>
      </c>
      <c r="E12" s="29">
        <v>1.07</v>
      </c>
      <c r="F12" s="29">
        <v>20.93</v>
      </c>
      <c r="G12" s="29">
        <v>107.22</v>
      </c>
      <c r="H12" s="29">
        <v>0.1</v>
      </c>
      <c r="I12" s="29">
        <v>0</v>
      </c>
      <c r="J12" s="29">
        <v>0</v>
      </c>
      <c r="K12" s="29">
        <v>0</v>
      </c>
      <c r="L12" s="29">
        <v>14</v>
      </c>
      <c r="M12" s="29">
        <v>45.5</v>
      </c>
      <c r="N12" s="29">
        <v>9.8000000000000007</v>
      </c>
      <c r="O12" s="29">
        <v>0.8</v>
      </c>
    </row>
    <row r="13" spans="1:15">
      <c r="A13" s="27" t="s">
        <v>141</v>
      </c>
      <c r="B13" s="27" t="s">
        <v>154</v>
      </c>
      <c r="C13" s="27">
        <v>250</v>
      </c>
      <c r="D13" s="27">
        <v>5</v>
      </c>
      <c r="E13" s="27">
        <v>5.6130000000000004</v>
      </c>
      <c r="F13" s="27">
        <v>22.58</v>
      </c>
      <c r="G13" s="27">
        <v>159.56</v>
      </c>
      <c r="H13" s="27">
        <v>6.9000000000000006E-2</v>
      </c>
      <c r="I13" s="27">
        <v>0</v>
      </c>
      <c r="J13" s="27">
        <v>2.4E-2</v>
      </c>
      <c r="K13" s="27">
        <v>0</v>
      </c>
      <c r="L13" s="27">
        <v>22.57</v>
      </c>
      <c r="M13" s="27">
        <v>0</v>
      </c>
      <c r="N13" s="27">
        <v>0</v>
      </c>
      <c r="O13" s="27">
        <v>0.4</v>
      </c>
    </row>
    <row r="14" spans="1:1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5">
      <c r="A15" s="6"/>
      <c r="B15" s="16" t="s">
        <v>18</v>
      </c>
      <c r="C15" s="1"/>
      <c r="D15" s="1">
        <f>D9+D10+D11+D12+D13</f>
        <v>17.87</v>
      </c>
      <c r="E15" s="10">
        <f t="shared" ref="E15:O15" si="0">E9+E10+E11+E12+E13</f>
        <v>15.082999999999998</v>
      </c>
      <c r="F15" s="10">
        <f t="shared" si="0"/>
        <v>80.150000000000006</v>
      </c>
      <c r="G15" s="10">
        <f t="shared" si="0"/>
        <v>525.57999999999993</v>
      </c>
      <c r="H15" s="10">
        <f t="shared" si="0"/>
        <v>0.21900000000000003</v>
      </c>
      <c r="I15" s="10">
        <f t="shared" si="0"/>
        <v>0.26</v>
      </c>
      <c r="J15" s="10">
        <f t="shared" si="0"/>
        <v>0.124</v>
      </c>
      <c r="K15" s="10">
        <f t="shared" si="0"/>
        <v>0.2</v>
      </c>
      <c r="L15" s="10">
        <f t="shared" si="0"/>
        <v>166.32999999999998</v>
      </c>
      <c r="M15" s="10">
        <f t="shared" si="0"/>
        <v>144.9</v>
      </c>
      <c r="N15" s="10">
        <f t="shared" si="0"/>
        <v>48.400000000000006</v>
      </c>
      <c r="O15" s="10">
        <f t="shared" si="0"/>
        <v>3.52</v>
      </c>
    </row>
    <row r="16" spans="1:15">
      <c r="A16" s="19"/>
      <c r="B16" s="20" t="s">
        <v>117</v>
      </c>
      <c r="C16" s="20"/>
      <c r="D16" s="21" t="s">
        <v>118</v>
      </c>
      <c r="E16" s="21" t="s">
        <v>119</v>
      </c>
      <c r="F16" s="21" t="s">
        <v>120</v>
      </c>
      <c r="G16" s="21" t="s">
        <v>121</v>
      </c>
      <c r="H16" s="21" t="s">
        <v>122</v>
      </c>
      <c r="I16" s="22" t="s">
        <v>123</v>
      </c>
      <c r="J16" s="23" t="s">
        <v>124</v>
      </c>
      <c r="K16" s="21" t="s">
        <v>125</v>
      </c>
      <c r="L16" s="21" t="s">
        <v>126</v>
      </c>
      <c r="M16" s="21" t="s">
        <v>126</v>
      </c>
      <c r="N16" s="21" t="s">
        <v>127</v>
      </c>
      <c r="O16" s="21" t="s">
        <v>125</v>
      </c>
    </row>
    <row r="17" spans="1:15">
      <c r="A17" s="6"/>
      <c r="B17" s="3" t="s">
        <v>19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6"/>
      <c r="B18" s="16" t="s">
        <v>38</v>
      </c>
      <c r="C18" s="1">
        <v>50</v>
      </c>
      <c r="D18" s="9">
        <v>3.85</v>
      </c>
      <c r="E18" s="9">
        <v>0.7</v>
      </c>
      <c r="F18" s="5">
        <v>18.850000000000001</v>
      </c>
      <c r="G18" s="9">
        <v>100.5</v>
      </c>
      <c r="H18" s="9">
        <v>0.1</v>
      </c>
      <c r="I18" s="9">
        <v>0</v>
      </c>
      <c r="J18" s="9">
        <v>0</v>
      </c>
      <c r="K18" s="9">
        <v>0</v>
      </c>
      <c r="L18" s="9">
        <v>16.5</v>
      </c>
      <c r="M18" s="9">
        <v>97</v>
      </c>
      <c r="N18" s="9">
        <v>28.5</v>
      </c>
      <c r="O18" s="9">
        <v>2.25</v>
      </c>
    </row>
    <row r="19" spans="1:15">
      <c r="A19" s="13" t="s">
        <v>111</v>
      </c>
      <c r="B19" s="16" t="s">
        <v>116</v>
      </c>
      <c r="C19" s="13">
        <v>200</v>
      </c>
      <c r="D19" s="13">
        <v>0.16</v>
      </c>
      <c r="E19" s="13">
        <v>0.16</v>
      </c>
      <c r="F19" s="13">
        <v>23.88</v>
      </c>
      <c r="G19" s="13">
        <v>97.6</v>
      </c>
      <c r="H19" s="13">
        <v>0</v>
      </c>
      <c r="I19" s="13">
        <v>1.72</v>
      </c>
      <c r="J19" s="13">
        <v>0</v>
      </c>
      <c r="K19" s="13">
        <v>0</v>
      </c>
      <c r="L19" s="13">
        <v>14.48</v>
      </c>
      <c r="M19" s="13">
        <v>0</v>
      </c>
      <c r="N19" s="13">
        <v>0</v>
      </c>
      <c r="O19" s="13">
        <v>0.94</v>
      </c>
    </row>
    <row r="20" spans="1:15">
      <c r="A20" s="15" t="s">
        <v>66</v>
      </c>
      <c r="B20" s="16" t="s">
        <v>52</v>
      </c>
      <c r="C20" s="15">
        <v>120</v>
      </c>
      <c r="D20" s="15">
        <v>14.37</v>
      </c>
      <c r="E20" s="15">
        <v>16.41</v>
      </c>
      <c r="F20" s="15">
        <v>0.59</v>
      </c>
      <c r="G20" s="15">
        <v>244.77</v>
      </c>
      <c r="H20" s="15">
        <v>0.05</v>
      </c>
      <c r="I20" s="15">
        <v>5.99</v>
      </c>
      <c r="J20" s="15">
        <v>0</v>
      </c>
      <c r="K20" s="15">
        <v>0</v>
      </c>
      <c r="L20" s="15">
        <v>135.03</v>
      </c>
      <c r="M20" s="15">
        <v>199.8</v>
      </c>
      <c r="N20" s="15">
        <v>29.7</v>
      </c>
      <c r="O20" s="15">
        <v>1.99</v>
      </c>
    </row>
    <row r="21" spans="1:15">
      <c r="A21" s="6" t="s">
        <v>69</v>
      </c>
      <c r="B21" s="16" t="s">
        <v>49</v>
      </c>
      <c r="C21" s="1">
        <v>250</v>
      </c>
      <c r="D21" s="1">
        <v>8.58</v>
      </c>
      <c r="E21" s="1">
        <v>10.8</v>
      </c>
      <c r="F21" s="1">
        <v>35.35</v>
      </c>
      <c r="G21" s="1">
        <v>259.52999999999997</v>
      </c>
      <c r="H21" s="1">
        <v>0.35</v>
      </c>
      <c r="I21" s="1">
        <v>10.15</v>
      </c>
      <c r="J21" s="1">
        <v>7.3999999999999996E-2</v>
      </c>
      <c r="K21" s="1">
        <v>0.31</v>
      </c>
      <c r="L21" s="1">
        <v>72.63</v>
      </c>
      <c r="M21" s="1">
        <v>197.75</v>
      </c>
      <c r="N21" s="1">
        <v>5.25</v>
      </c>
      <c r="O21" s="1">
        <v>3.15</v>
      </c>
    </row>
    <row r="22" spans="1:15">
      <c r="A22" s="12"/>
      <c r="B22" s="16" t="s">
        <v>32</v>
      </c>
      <c r="C22" s="12">
        <v>50</v>
      </c>
      <c r="D22" s="12">
        <v>3.07</v>
      </c>
      <c r="E22" s="12">
        <v>1.07</v>
      </c>
      <c r="F22" s="12">
        <v>20.93</v>
      </c>
      <c r="G22" s="12">
        <v>107.22</v>
      </c>
      <c r="H22" s="12">
        <v>0.1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</row>
    <row r="23" spans="1:15">
      <c r="A23" s="6" t="s">
        <v>70</v>
      </c>
      <c r="B23" s="16" t="s">
        <v>50</v>
      </c>
      <c r="C23" s="1">
        <v>200</v>
      </c>
      <c r="D23" s="1">
        <v>10.36</v>
      </c>
      <c r="E23" s="1">
        <v>10.08</v>
      </c>
      <c r="F23" s="1">
        <v>5.3999999999999999E-2</v>
      </c>
      <c r="G23" s="1">
        <v>176.4</v>
      </c>
      <c r="H23" s="1">
        <v>0.14000000000000001</v>
      </c>
      <c r="I23" s="1">
        <v>65.959999999999994</v>
      </c>
      <c r="J23" s="1">
        <v>0</v>
      </c>
      <c r="K23" s="1">
        <v>0</v>
      </c>
      <c r="L23" s="1">
        <v>170.8</v>
      </c>
      <c r="M23" s="1">
        <v>0</v>
      </c>
      <c r="N23" s="1">
        <v>0</v>
      </c>
      <c r="O23" s="1">
        <v>0</v>
      </c>
    </row>
    <row r="24" spans="1:15">
      <c r="A24" s="12" t="s">
        <v>67</v>
      </c>
      <c r="B24" s="16" t="s">
        <v>41</v>
      </c>
      <c r="C24" s="12">
        <v>100</v>
      </c>
      <c r="D24" s="12">
        <v>0.77</v>
      </c>
      <c r="E24" s="12">
        <v>7.07</v>
      </c>
      <c r="F24" s="12">
        <v>6.37</v>
      </c>
      <c r="G24" s="12">
        <v>92.4</v>
      </c>
      <c r="H24" s="12">
        <v>0</v>
      </c>
      <c r="I24" s="12">
        <v>2.2400000000000002</v>
      </c>
      <c r="J24" s="12">
        <v>0</v>
      </c>
      <c r="K24" s="12">
        <v>0</v>
      </c>
      <c r="L24" s="12">
        <v>16.8</v>
      </c>
      <c r="M24" s="12">
        <v>34.299999999999997</v>
      </c>
      <c r="N24" s="12">
        <v>23.1</v>
      </c>
      <c r="O24" s="12">
        <v>0.42</v>
      </c>
    </row>
    <row r="25" spans="1:15">
      <c r="A25" s="16"/>
      <c r="B25" s="3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>
      <c r="A26" s="6"/>
      <c r="B26" s="1" t="s">
        <v>18</v>
      </c>
      <c r="C26" s="1"/>
      <c r="D26" s="1">
        <f>D18+D19+D20+D21+D22+D23+D24</f>
        <v>41.160000000000004</v>
      </c>
      <c r="E26" s="10">
        <f t="shared" ref="E26:O26" si="1">E18+E19+E20+E21+E22+E23+E24</f>
        <v>46.29</v>
      </c>
      <c r="F26" s="10">
        <f t="shared" si="1"/>
        <v>106.02400000000003</v>
      </c>
      <c r="G26" s="10">
        <f t="shared" si="1"/>
        <v>1078.42</v>
      </c>
      <c r="H26" s="10">
        <f t="shared" si="1"/>
        <v>0.74</v>
      </c>
      <c r="I26" s="10">
        <f t="shared" si="1"/>
        <v>86.059999999999988</v>
      </c>
      <c r="J26" s="10">
        <f t="shared" si="1"/>
        <v>7.3999999999999996E-2</v>
      </c>
      <c r="K26" s="10">
        <f t="shared" si="1"/>
        <v>0.31</v>
      </c>
      <c r="L26" s="10">
        <f t="shared" si="1"/>
        <v>426.24</v>
      </c>
      <c r="M26" s="10">
        <f t="shared" si="1"/>
        <v>528.85</v>
      </c>
      <c r="N26" s="10">
        <f t="shared" si="1"/>
        <v>86.550000000000011</v>
      </c>
      <c r="O26" s="10">
        <f t="shared" si="1"/>
        <v>8.75</v>
      </c>
    </row>
    <row r="27" spans="1:15">
      <c r="A27" s="16"/>
      <c r="B27" s="20" t="s">
        <v>128</v>
      </c>
      <c r="C27" s="20"/>
      <c r="D27" s="20" t="s">
        <v>129</v>
      </c>
      <c r="E27" s="20" t="s">
        <v>130</v>
      </c>
      <c r="F27" s="20" t="s">
        <v>131</v>
      </c>
      <c r="G27" s="20" t="s">
        <v>132</v>
      </c>
      <c r="H27" s="20" t="s">
        <v>133</v>
      </c>
      <c r="I27" s="20" t="s">
        <v>134</v>
      </c>
      <c r="J27" s="20" t="s">
        <v>135</v>
      </c>
      <c r="K27" s="20" t="s">
        <v>136</v>
      </c>
      <c r="L27" s="20" t="s">
        <v>137</v>
      </c>
      <c r="M27" s="20" t="s">
        <v>137</v>
      </c>
      <c r="N27" s="20" t="s">
        <v>138</v>
      </c>
      <c r="O27" s="20" t="s">
        <v>136</v>
      </c>
    </row>
    <row r="28" spans="1:15">
      <c r="A28" s="1"/>
      <c r="B28" s="1" t="s">
        <v>28</v>
      </c>
      <c r="C28" s="1"/>
      <c r="D28" s="1">
        <f>D15+D26</f>
        <v>59.03</v>
      </c>
      <c r="E28" s="10">
        <f t="shared" ref="E28:O28" si="2">E15+E26</f>
        <v>61.372999999999998</v>
      </c>
      <c r="F28" s="10">
        <f t="shared" si="2"/>
        <v>186.17400000000004</v>
      </c>
      <c r="G28" s="10">
        <f t="shared" si="2"/>
        <v>1604</v>
      </c>
      <c r="H28" s="10">
        <f t="shared" si="2"/>
        <v>0.95900000000000007</v>
      </c>
      <c r="I28" s="10">
        <f t="shared" si="2"/>
        <v>86.32</v>
      </c>
      <c r="J28" s="10">
        <f t="shared" si="2"/>
        <v>0.19800000000000001</v>
      </c>
      <c r="K28" s="10">
        <f t="shared" si="2"/>
        <v>0.51</v>
      </c>
      <c r="L28" s="10">
        <f t="shared" si="2"/>
        <v>592.56999999999994</v>
      </c>
      <c r="M28" s="10">
        <f t="shared" si="2"/>
        <v>673.75</v>
      </c>
      <c r="N28" s="10">
        <f t="shared" si="2"/>
        <v>134.95000000000002</v>
      </c>
      <c r="O28" s="10">
        <f t="shared" si="2"/>
        <v>12.27</v>
      </c>
    </row>
    <row r="29" spans="1: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23622047244094491" right="0.23622047244094491" top="0.74803149606299213" bottom="0.74803149606299213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35"/>
  <sheetViews>
    <sheetView workbookViewId="0">
      <selection activeCell="C30" sqref="C30"/>
    </sheetView>
  </sheetViews>
  <sheetFormatPr defaultRowHeight="15.75"/>
  <cols>
    <col min="1" max="1" width="13.7109375" style="2" customWidth="1"/>
    <col min="2" max="2" width="47" style="2" customWidth="1"/>
    <col min="3" max="3" width="9.140625" style="2" customWidth="1"/>
    <col min="4" max="4" width="6.7109375" style="2" customWidth="1"/>
    <col min="5" max="5" width="7.5703125" style="2" customWidth="1"/>
    <col min="6" max="6" width="7" style="2" customWidth="1"/>
    <col min="7" max="7" width="17" style="2" customWidth="1"/>
    <col min="8" max="8" width="7.140625" style="2" customWidth="1"/>
    <col min="9" max="9" width="7" style="2" customWidth="1"/>
    <col min="10" max="12" width="7.28515625" style="2" customWidth="1"/>
    <col min="13" max="13" width="7.7109375" style="2" customWidth="1"/>
    <col min="14" max="14" width="7.5703125" style="2" customWidth="1"/>
    <col min="15" max="15" width="7.7109375" style="2" customWidth="1"/>
    <col min="16" max="16384" width="9.140625" style="2"/>
  </cols>
  <sheetData>
    <row r="1" spans="1:1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</row>
    <row r="2" spans="1:1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1:15">
      <c r="A3" s="42" t="s">
        <v>92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5">
      <c r="A4" s="45" t="s">
        <v>144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15">
      <c r="A6" s="48" t="s">
        <v>61</v>
      </c>
      <c r="B6" s="48" t="s">
        <v>0</v>
      </c>
      <c r="C6" s="50" t="s">
        <v>1</v>
      </c>
      <c r="D6" s="41" t="s">
        <v>2</v>
      </c>
      <c r="E6" s="41"/>
      <c r="F6" s="41"/>
      <c r="G6" s="50" t="s">
        <v>6</v>
      </c>
      <c r="H6" s="41" t="s">
        <v>7</v>
      </c>
      <c r="I6" s="41"/>
      <c r="J6" s="41"/>
      <c r="K6" s="41"/>
      <c r="L6" s="41" t="s">
        <v>11</v>
      </c>
      <c r="M6" s="41"/>
      <c r="N6" s="41"/>
      <c r="O6" s="41"/>
    </row>
    <row r="7" spans="1:15" ht="18.75">
      <c r="A7" s="49"/>
      <c r="B7" s="49"/>
      <c r="C7" s="51"/>
      <c r="D7" s="29" t="s">
        <v>3</v>
      </c>
      <c r="E7" s="29" t="s">
        <v>4</v>
      </c>
      <c r="F7" s="29" t="s">
        <v>5</v>
      </c>
      <c r="G7" s="51"/>
      <c r="H7" s="29" t="s">
        <v>16</v>
      </c>
      <c r="I7" s="29" t="s">
        <v>8</v>
      </c>
      <c r="J7" s="29" t="s">
        <v>9</v>
      </c>
      <c r="K7" s="29" t="s">
        <v>10</v>
      </c>
      <c r="L7" s="29" t="s">
        <v>12</v>
      </c>
      <c r="M7" s="29" t="s">
        <v>13</v>
      </c>
      <c r="N7" s="29" t="s">
        <v>14</v>
      </c>
      <c r="O7" s="29" t="s">
        <v>15</v>
      </c>
    </row>
    <row r="8" spans="1:15">
      <c r="A8" s="30"/>
      <c r="B8" s="4" t="s">
        <v>22</v>
      </c>
      <c r="C8" s="31"/>
      <c r="D8" s="29"/>
      <c r="E8" s="29"/>
      <c r="F8" s="29"/>
      <c r="G8" s="31"/>
      <c r="H8" s="29"/>
      <c r="I8" s="29"/>
      <c r="J8" s="29"/>
      <c r="K8" s="29"/>
      <c r="L8" s="29"/>
      <c r="M8" s="29"/>
      <c r="N8" s="29"/>
      <c r="O8" s="29"/>
    </row>
    <row r="9" spans="1:15">
      <c r="A9" s="29" t="s">
        <v>104</v>
      </c>
      <c r="B9" s="29" t="s">
        <v>105</v>
      </c>
      <c r="C9" s="29">
        <v>100</v>
      </c>
      <c r="D9" s="29">
        <v>11.77</v>
      </c>
      <c r="E9" s="29">
        <v>10.78</v>
      </c>
      <c r="F9" s="29">
        <v>2.93</v>
      </c>
      <c r="G9" s="29">
        <v>155.83000000000001</v>
      </c>
      <c r="H9" s="29">
        <v>0.21</v>
      </c>
      <c r="I9" s="29">
        <v>0.01</v>
      </c>
      <c r="J9" s="29">
        <v>0</v>
      </c>
      <c r="K9" s="29">
        <v>0.2</v>
      </c>
      <c r="L9" s="29">
        <v>31.08</v>
      </c>
      <c r="M9" s="29">
        <v>198</v>
      </c>
      <c r="N9" s="29">
        <v>21.6</v>
      </c>
      <c r="O9" s="29">
        <v>0.91</v>
      </c>
    </row>
    <row r="10" spans="1:15">
      <c r="A10" s="29"/>
      <c r="B10" s="29" t="s">
        <v>158</v>
      </c>
      <c r="C10" s="29">
        <v>60</v>
      </c>
      <c r="D10" s="29">
        <v>5.2549999999999999</v>
      </c>
      <c r="E10" s="29">
        <v>7.6449999999999996</v>
      </c>
      <c r="F10" s="29">
        <v>16.18</v>
      </c>
      <c r="G10" s="29">
        <v>154.44999999999999</v>
      </c>
      <c r="H10" s="29">
        <v>5.5E-2</v>
      </c>
      <c r="I10" s="29">
        <v>0.08</v>
      </c>
      <c r="J10" s="29">
        <v>0</v>
      </c>
      <c r="K10" s="29">
        <v>0</v>
      </c>
      <c r="L10" s="29">
        <v>106.78</v>
      </c>
      <c r="M10" s="29">
        <v>0</v>
      </c>
      <c r="N10" s="29">
        <v>0</v>
      </c>
      <c r="O10" s="29">
        <v>0.79</v>
      </c>
    </row>
    <row r="11" spans="1:15">
      <c r="A11" s="29" t="s">
        <v>97</v>
      </c>
      <c r="B11" s="29" t="s">
        <v>98</v>
      </c>
      <c r="C11" s="29">
        <v>200</v>
      </c>
      <c r="D11" s="29">
        <v>12</v>
      </c>
      <c r="E11" s="29">
        <v>3.06</v>
      </c>
      <c r="F11" s="29">
        <v>13</v>
      </c>
      <c r="G11" s="29">
        <v>49.3</v>
      </c>
      <c r="H11" s="29">
        <v>0</v>
      </c>
      <c r="I11" s="29">
        <v>6</v>
      </c>
      <c r="J11" s="29">
        <v>0</v>
      </c>
      <c r="K11" s="29">
        <v>0</v>
      </c>
      <c r="L11" s="29">
        <v>11.6</v>
      </c>
      <c r="M11" s="29">
        <v>0</v>
      </c>
      <c r="N11" s="29">
        <v>0</v>
      </c>
      <c r="O11" s="29">
        <v>0.54</v>
      </c>
    </row>
    <row r="12" spans="1:15">
      <c r="A12" s="29" t="s">
        <v>87</v>
      </c>
      <c r="B12" s="29" t="s">
        <v>88</v>
      </c>
      <c r="C12" s="29">
        <v>200</v>
      </c>
      <c r="D12" s="29">
        <v>4.5</v>
      </c>
      <c r="E12" s="29">
        <v>7.32</v>
      </c>
      <c r="F12" s="29">
        <v>33.9</v>
      </c>
      <c r="G12" s="29">
        <v>251.4</v>
      </c>
      <c r="H12" s="29">
        <v>0.04</v>
      </c>
      <c r="I12" s="29">
        <v>3.24</v>
      </c>
      <c r="J12" s="29">
        <v>0</v>
      </c>
      <c r="K12" s="29">
        <v>0</v>
      </c>
      <c r="L12" s="29">
        <v>8.6</v>
      </c>
      <c r="M12" s="29">
        <v>322.88</v>
      </c>
      <c r="N12" s="29">
        <v>62.08</v>
      </c>
      <c r="O12" s="29">
        <v>0.84</v>
      </c>
    </row>
    <row r="13" spans="1:1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>
      <c r="A15" s="29"/>
      <c r="B15" s="29" t="s">
        <v>20</v>
      </c>
      <c r="C15" s="29"/>
      <c r="D15" s="29">
        <f>D9+D10+D11+D12+D13</f>
        <v>33.524999999999999</v>
      </c>
      <c r="E15" s="29">
        <f t="shared" ref="E15:O15" si="0">E9+E10+E11+E12+E13</f>
        <v>28.804999999999996</v>
      </c>
      <c r="F15" s="29">
        <f t="shared" si="0"/>
        <v>66.009999999999991</v>
      </c>
      <c r="G15" s="29">
        <f t="shared" si="0"/>
        <v>610.98</v>
      </c>
      <c r="H15" s="29">
        <f t="shared" si="0"/>
        <v>0.30499999999999999</v>
      </c>
      <c r="I15" s="29">
        <f t="shared" si="0"/>
        <v>9.33</v>
      </c>
      <c r="J15" s="29">
        <f t="shared" si="0"/>
        <v>0</v>
      </c>
      <c r="K15" s="29">
        <f t="shared" si="0"/>
        <v>0.2</v>
      </c>
      <c r="L15" s="29">
        <f t="shared" si="0"/>
        <v>158.06</v>
      </c>
      <c r="M15" s="29">
        <f t="shared" si="0"/>
        <v>520.88</v>
      </c>
      <c r="N15" s="29">
        <f t="shared" si="0"/>
        <v>83.68</v>
      </c>
      <c r="O15" s="29">
        <f t="shared" si="0"/>
        <v>3.08</v>
      </c>
    </row>
    <row r="16" spans="1:15">
      <c r="A16" s="19"/>
      <c r="B16" s="20" t="s">
        <v>117</v>
      </c>
      <c r="C16" s="20"/>
      <c r="D16" s="21" t="s">
        <v>118</v>
      </c>
      <c r="E16" s="21" t="s">
        <v>119</v>
      </c>
      <c r="F16" s="21" t="s">
        <v>120</v>
      </c>
      <c r="G16" s="21" t="s">
        <v>121</v>
      </c>
      <c r="H16" s="21" t="s">
        <v>122</v>
      </c>
      <c r="I16" s="22" t="s">
        <v>123</v>
      </c>
      <c r="J16" s="23" t="s">
        <v>124</v>
      </c>
      <c r="K16" s="21" t="s">
        <v>125</v>
      </c>
      <c r="L16" s="21" t="s">
        <v>126</v>
      </c>
      <c r="M16" s="21" t="s">
        <v>126</v>
      </c>
      <c r="N16" s="21" t="s">
        <v>127</v>
      </c>
      <c r="O16" s="21" t="s">
        <v>125</v>
      </c>
    </row>
    <row r="17" spans="1:15">
      <c r="A17" s="29"/>
      <c r="B17" s="3" t="s">
        <v>19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>
      <c r="A18" s="29" t="s">
        <v>74</v>
      </c>
      <c r="B18" s="29" t="s">
        <v>42</v>
      </c>
      <c r="C18" s="29">
        <v>200</v>
      </c>
      <c r="D18" s="29">
        <v>16.8</v>
      </c>
      <c r="E18" s="29">
        <v>36.4</v>
      </c>
      <c r="F18" s="29">
        <v>54.19</v>
      </c>
      <c r="G18" s="29">
        <v>325.92</v>
      </c>
      <c r="H18" s="29">
        <v>0.56000000000000005</v>
      </c>
      <c r="I18" s="29">
        <v>0</v>
      </c>
      <c r="J18" s="29">
        <v>0</v>
      </c>
      <c r="K18" s="29">
        <v>0</v>
      </c>
      <c r="L18" s="29">
        <v>156.24</v>
      </c>
      <c r="M18" s="29">
        <v>47.6</v>
      </c>
      <c r="N18" s="29">
        <v>146.69999999999999</v>
      </c>
      <c r="O18" s="29">
        <v>0.84</v>
      </c>
    </row>
    <row r="19" spans="1:15">
      <c r="A19" s="29" t="s">
        <v>75</v>
      </c>
      <c r="B19" s="32" t="s">
        <v>167</v>
      </c>
      <c r="C19" s="29">
        <v>120</v>
      </c>
      <c r="D19" s="29">
        <v>25.56</v>
      </c>
      <c r="E19" s="29">
        <v>22.68</v>
      </c>
      <c r="F19" s="29">
        <v>12.24</v>
      </c>
      <c r="G19" s="29">
        <v>354.6</v>
      </c>
      <c r="H19" s="29">
        <v>0.12</v>
      </c>
      <c r="I19" s="29">
        <v>0</v>
      </c>
      <c r="J19" s="29">
        <v>0</v>
      </c>
      <c r="K19" s="29">
        <v>0</v>
      </c>
      <c r="L19" s="29">
        <v>16.2</v>
      </c>
      <c r="M19" s="29">
        <v>246.6</v>
      </c>
      <c r="N19" s="29">
        <v>30.6</v>
      </c>
      <c r="O19" s="29">
        <v>3.6</v>
      </c>
    </row>
    <row r="20" spans="1:15">
      <c r="A20" s="29"/>
      <c r="B20" s="29" t="s">
        <v>32</v>
      </c>
      <c r="C20" s="29">
        <v>50</v>
      </c>
      <c r="D20" s="29">
        <v>3.07</v>
      </c>
      <c r="E20" s="29">
        <v>1.07</v>
      </c>
      <c r="F20" s="29">
        <v>20.93</v>
      </c>
      <c r="G20" s="29">
        <v>107.22</v>
      </c>
      <c r="H20" s="29">
        <v>0.1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>
      <c r="A21" s="29"/>
      <c r="B21" s="29" t="s">
        <v>43</v>
      </c>
      <c r="C21" s="29">
        <v>100</v>
      </c>
      <c r="D21" s="29">
        <v>1.1000000000000001</v>
      </c>
      <c r="E21" s="29">
        <v>0.2</v>
      </c>
      <c r="F21" s="29">
        <v>3.8</v>
      </c>
      <c r="G21" s="29">
        <v>24</v>
      </c>
      <c r="H21" s="29">
        <v>0.1</v>
      </c>
      <c r="I21" s="29">
        <v>25</v>
      </c>
      <c r="J21" s="29">
        <v>0</v>
      </c>
      <c r="K21" s="29">
        <v>0</v>
      </c>
      <c r="L21" s="29">
        <v>14</v>
      </c>
      <c r="M21" s="29">
        <v>26</v>
      </c>
      <c r="N21" s="29">
        <v>20</v>
      </c>
      <c r="O21" s="29">
        <v>0.9</v>
      </c>
    </row>
    <row r="22" spans="1:15">
      <c r="A22" s="29" t="s">
        <v>106</v>
      </c>
      <c r="B22" s="29" t="s">
        <v>113</v>
      </c>
      <c r="C22" s="29">
        <v>200</v>
      </c>
      <c r="D22" s="29">
        <v>0</v>
      </c>
      <c r="E22" s="29">
        <v>0</v>
      </c>
      <c r="F22" s="29">
        <v>12</v>
      </c>
      <c r="G22" s="29">
        <v>50</v>
      </c>
      <c r="H22" s="29">
        <v>0</v>
      </c>
      <c r="I22" s="29">
        <v>3.74</v>
      </c>
      <c r="J22" s="29">
        <v>0</v>
      </c>
      <c r="K22" s="29">
        <v>0</v>
      </c>
      <c r="L22" s="29">
        <v>9.24</v>
      </c>
      <c r="M22" s="29">
        <v>2</v>
      </c>
      <c r="N22" s="29">
        <v>3</v>
      </c>
      <c r="O22" s="29">
        <v>0.12</v>
      </c>
    </row>
    <row r="23" spans="1:15">
      <c r="A23" s="29" t="s">
        <v>76</v>
      </c>
      <c r="B23" s="29" t="s">
        <v>44</v>
      </c>
      <c r="C23" s="29">
        <v>250</v>
      </c>
      <c r="D23" s="29">
        <v>2.8</v>
      </c>
      <c r="E23" s="29">
        <v>8.93</v>
      </c>
      <c r="F23" s="29">
        <v>29.93</v>
      </c>
      <c r="G23" s="29">
        <v>210.53</v>
      </c>
      <c r="H23" s="29">
        <v>0.17499999999999999</v>
      </c>
      <c r="I23" s="29">
        <v>1.4</v>
      </c>
      <c r="J23" s="29">
        <v>0</v>
      </c>
      <c r="K23" s="29">
        <v>0</v>
      </c>
      <c r="L23" s="29">
        <v>72.63</v>
      </c>
      <c r="M23" s="29">
        <v>72.5</v>
      </c>
      <c r="N23" s="29">
        <v>26.78</v>
      </c>
      <c r="O23" s="29">
        <v>0.7</v>
      </c>
    </row>
    <row r="24" spans="1:15">
      <c r="A24" s="29"/>
      <c r="B24" s="29" t="s">
        <v>38</v>
      </c>
      <c r="C24" s="29">
        <v>50</v>
      </c>
      <c r="D24" s="29">
        <v>3.85</v>
      </c>
      <c r="E24" s="29">
        <v>0.7</v>
      </c>
      <c r="F24" s="5">
        <v>18.850000000000001</v>
      </c>
      <c r="G24" s="29">
        <v>100.5</v>
      </c>
      <c r="H24" s="29">
        <v>0.1</v>
      </c>
      <c r="I24" s="29">
        <v>0</v>
      </c>
      <c r="J24" s="29">
        <v>0</v>
      </c>
      <c r="K24" s="29">
        <v>0</v>
      </c>
      <c r="L24" s="29">
        <v>16.5</v>
      </c>
      <c r="M24" s="29">
        <v>97</v>
      </c>
      <c r="N24" s="29">
        <v>28.5</v>
      </c>
      <c r="O24" s="29">
        <v>2.25</v>
      </c>
    </row>
    <row r="25" spans="1:15">
      <c r="A25" s="29"/>
      <c r="B25" s="29" t="s">
        <v>18</v>
      </c>
      <c r="C25" s="29"/>
      <c r="D25" s="29">
        <f>D18+D19+D20+D21+D22+D23+D24</f>
        <v>53.18</v>
      </c>
      <c r="E25" s="29">
        <f t="shared" ref="E25:O25" si="1">E18+E19+E20+E21+E22+E23+E24</f>
        <v>69.98</v>
      </c>
      <c r="F25" s="29">
        <f t="shared" si="1"/>
        <v>151.93999999999997</v>
      </c>
      <c r="G25" s="29">
        <f t="shared" si="1"/>
        <v>1172.77</v>
      </c>
      <c r="H25" s="29">
        <f t="shared" si="1"/>
        <v>1.155</v>
      </c>
      <c r="I25" s="29">
        <f t="shared" si="1"/>
        <v>30.14</v>
      </c>
      <c r="J25" s="29">
        <f t="shared" si="1"/>
        <v>0</v>
      </c>
      <c r="K25" s="29">
        <f t="shared" si="1"/>
        <v>0</v>
      </c>
      <c r="L25" s="29">
        <f t="shared" si="1"/>
        <v>284.81</v>
      </c>
      <c r="M25" s="29">
        <f t="shared" si="1"/>
        <v>491.7</v>
      </c>
      <c r="N25" s="29">
        <f t="shared" si="1"/>
        <v>255.57999999999998</v>
      </c>
      <c r="O25" s="29">
        <f t="shared" si="1"/>
        <v>8.41</v>
      </c>
    </row>
    <row r="26" spans="1:15">
      <c r="A26" s="29"/>
      <c r="B26" s="20" t="s">
        <v>128</v>
      </c>
      <c r="C26" s="20"/>
      <c r="D26" s="20" t="s">
        <v>129</v>
      </c>
      <c r="E26" s="20" t="s">
        <v>130</v>
      </c>
      <c r="F26" s="20" t="s">
        <v>131</v>
      </c>
      <c r="G26" s="20" t="s">
        <v>132</v>
      </c>
      <c r="H26" s="20" t="s">
        <v>133</v>
      </c>
      <c r="I26" s="20" t="s">
        <v>134</v>
      </c>
      <c r="J26" s="20" t="s">
        <v>135</v>
      </c>
      <c r="K26" s="20" t="s">
        <v>136</v>
      </c>
      <c r="L26" s="20" t="s">
        <v>137</v>
      </c>
      <c r="M26" s="20" t="s">
        <v>137</v>
      </c>
      <c r="N26" s="20" t="s">
        <v>138</v>
      </c>
      <c r="O26" s="20" t="s">
        <v>136</v>
      </c>
    </row>
    <row r="27" spans="1:15">
      <c r="A27" s="29"/>
      <c r="B27" s="29" t="s">
        <v>21</v>
      </c>
      <c r="C27" s="29"/>
      <c r="D27" s="29">
        <f>D15+D25</f>
        <v>86.704999999999998</v>
      </c>
      <c r="E27" s="29">
        <f t="shared" ref="E27:O27" si="2">E15+E25</f>
        <v>98.784999999999997</v>
      </c>
      <c r="F27" s="29">
        <f t="shared" si="2"/>
        <v>217.94999999999996</v>
      </c>
      <c r="G27" s="29">
        <f t="shared" si="2"/>
        <v>1783.75</v>
      </c>
      <c r="H27" s="29">
        <f t="shared" si="2"/>
        <v>1.46</v>
      </c>
      <c r="I27" s="29">
        <f t="shared" si="2"/>
        <v>39.47</v>
      </c>
      <c r="J27" s="29">
        <f t="shared" si="2"/>
        <v>0</v>
      </c>
      <c r="K27" s="29">
        <f t="shared" si="2"/>
        <v>0.2</v>
      </c>
      <c r="L27" s="29">
        <f t="shared" si="2"/>
        <v>442.87</v>
      </c>
      <c r="M27" s="29">
        <f t="shared" si="2"/>
        <v>1012.5799999999999</v>
      </c>
      <c r="N27" s="29">
        <f t="shared" si="2"/>
        <v>339.26</v>
      </c>
      <c r="O27" s="29">
        <f t="shared" si="2"/>
        <v>11.49</v>
      </c>
    </row>
    <row r="28" spans="1:1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</row>
    <row r="35" spans="1:1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35"/>
  <sheetViews>
    <sheetView workbookViewId="0">
      <selection activeCell="A17" sqref="A17:XFD17"/>
    </sheetView>
  </sheetViews>
  <sheetFormatPr defaultRowHeight="15.75"/>
  <cols>
    <col min="1" max="1" width="13.42578125" style="2" customWidth="1"/>
    <col min="2" max="2" width="35.140625" style="2" customWidth="1"/>
    <col min="3" max="3" width="9.85546875" style="2" customWidth="1"/>
    <col min="4" max="6" width="9.140625" style="2"/>
    <col min="7" max="7" width="16.5703125" style="2" customWidth="1"/>
    <col min="8" max="8" width="7.7109375" style="2" customWidth="1"/>
    <col min="9" max="9" width="7.42578125" style="2" customWidth="1"/>
    <col min="10" max="10" width="6.85546875" style="2" customWidth="1"/>
    <col min="11" max="11" width="7" style="2" customWidth="1"/>
    <col min="12" max="12" width="7.28515625" style="2" customWidth="1"/>
    <col min="13" max="13" width="6.7109375" style="2" customWidth="1"/>
    <col min="14" max="14" width="7" style="2" customWidth="1"/>
    <col min="15" max="15" width="7.7109375" style="2" customWidth="1"/>
    <col min="16" max="16384" width="9.140625" style="2"/>
  </cols>
  <sheetData>
    <row r="1" spans="1:1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</row>
    <row r="2" spans="1:1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1:15">
      <c r="A3" s="42" t="s">
        <v>92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5">
      <c r="A4" s="45" t="s">
        <v>159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15" ht="15.75" customHeight="1">
      <c r="A6" s="48" t="s">
        <v>61</v>
      </c>
      <c r="B6" s="48" t="s">
        <v>0</v>
      </c>
      <c r="C6" s="50" t="s">
        <v>1</v>
      </c>
      <c r="D6" s="41" t="s">
        <v>2</v>
      </c>
      <c r="E6" s="41"/>
      <c r="F6" s="41"/>
      <c r="G6" s="50" t="s">
        <v>6</v>
      </c>
      <c r="H6" s="41" t="s">
        <v>7</v>
      </c>
      <c r="I6" s="41"/>
      <c r="J6" s="41"/>
      <c r="K6" s="41"/>
      <c r="L6" s="41" t="s">
        <v>11</v>
      </c>
      <c r="M6" s="41"/>
      <c r="N6" s="41"/>
      <c r="O6" s="41"/>
    </row>
    <row r="7" spans="1:15" ht="18.75">
      <c r="A7" s="49"/>
      <c r="B7" s="49"/>
      <c r="C7" s="51"/>
      <c r="D7" s="29" t="s">
        <v>3</v>
      </c>
      <c r="E7" s="29" t="s">
        <v>4</v>
      </c>
      <c r="F7" s="29" t="s">
        <v>5</v>
      </c>
      <c r="G7" s="51"/>
      <c r="H7" s="29" t="s">
        <v>16</v>
      </c>
      <c r="I7" s="29" t="s">
        <v>8</v>
      </c>
      <c r="J7" s="29" t="s">
        <v>9</v>
      </c>
      <c r="K7" s="29" t="s">
        <v>10</v>
      </c>
      <c r="L7" s="29" t="s">
        <v>12</v>
      </c>
      <c r="M7" s="29" t="s">
        <v>13</v>
      </c>
      <c r="N7" s="29" t="s">
        <v>14</v>
      </c>
      <c r="O7" s="29" t="s">
        <v>15</v>
      </c>
    </row>
    <row r="8" spans="1:15">
      <c r="A8" s="29"/>
      <c r="B8" s="3" t="s">
        <v>22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5">
      <c r="A9" s="29" t="s">
        <v>90</v>
      </c>
      <c r="B9" s="29" t="s">
        <v>161</v>
      </c>
      <c r="C9" s="29">
        <v>100</v>
      </c>
      <c r="D9" s="5">
        <v>7.54</v>
      </c>
      <c r="E9" s="29">
        <v>6.24</v>
      </c>
      <c r="F9" s="29">
        <v>1.26</v>
      </c>
      <c r="G9" s="29">
        <v>156.94</v>
      </c>
      <c r="H9" s="29">
        <v>9.9400000000000002E-2</v>
      </c>
      <c r="I9" s="29">
        <v>0.75</v>
      </c>
      <c r="J9" s="29">
        <v>0</v>
      </c>
      <c r="K9" s="29">
        <v>0</v>
      </c>
      <c r="L9" s="29">
        <v>9.7481500000000008</v>
      </c>
      <c r="M9" s="29">
        <v>0</v>
      </c>
      <c r="N9" s="29">
        <v>0</v>
      </c>
      <c r="O9" s="29">
        <v>2.4196</v>
      </c>
    </row>
    <row r="10" spans="1:15">
      <c r="A10" s="29" t="s">
        <v>103</v>
      </c>
      <c r="B10" s="29" t="s">
        <v>46</v>
      </c>
      <c r="C10" s="29">
        <v>200</v>
      </c>
      <c r="D10" s="29">
        <v>7.12</v>
      </c>
      <c r="E10" s="29">
        <v>0.75</v>
      </c>
      <c r="F10" s="29">
        <v>1.1499999999999999</v>
      </c>
      <c r="G10" s="29">
        <v>209.33</v>
      </c>
      <c r="H10" s="29">
        <v>0.09</v>
      </c>
      <c r="I10" s="29">
        <v>0</v>
      </c>
      <c r="J10" s="29">
        <v>0</v>
      </c>
      <c r="K10" s="29">
        <v>0</v>
      </c>
      <c r="L10" s="29">
        <v>7.09</v>
      </c>
      <c r="M10" s="29">
        <v>44.43</v>
      </c>
      <c r="N10" s="29">
        <v>10.08</v>
      </c>
      <c r="O10" s="29">
        <v>0.93</v>
      </c>
    </row>
    <row r="11" spans="1:15">
      <c r="A11" s="29"/>
      <c r="B11" s="29" t="s">
        <v>32</v>
      </c>
      <c r="C11" s="29">
        <v>50</v>
      </c>
      <c r="D11" s="29">
        <v>3.07</v>
      </c>
      <c r="E11" s="29">
        <v>1.07</v>
      </c>
      <c r="F11" s="29">
        <v>20.93</v>
      </c>
      <c r="G11" s="29">
        <v>107.22</v>
      </c>
      <c r="H11" s="29">
        <v>0.1</v>
      </c>
      <c r="I11" s="29">
        <v>0</v>
      </c>
      <c r="J11" s="29">
        <v>0</v>
      </c>
      <c r="K11" s="29">
        <v>0</v>
      </c>
      <c r="L11" s="29">
        <v>14</v>
      </c>
      <c r="M11" s="29">
        <v>45.5</v>
      </c>
      <c r="N11" s="29">
        <v>9.8000000000000007</v>
      </c>
      <c r="O11" s="29">
        <v>0.8</v>
      </c>
    </row>
    <row r="12" spans="1:15">
      <c r="A12" s="29" t="s">
        <v>95</v>
      </c>
      <c r="B12" s="29" t="s">
        <v>149</v>
      </c>
      <c r="C12" s="29">
        <v>200</v>
      </c>
      <c r="D12" s="29">
        <v>4.58</v>
      </c>
      <c r="E12" s="29">
        <v>5.04</v>
      </c>
      <c r="F12" s="29">
        <v>21.5</v>
      </c>
      <c r="G12" s="29">
        <v>145.34</v>
      </c>
      <c r="H12" s="29">
        <v>0.12</v>
      </c>
      <c r="I12" s="29">
        <v>7.36</v>
      </c>
      <c r="J12" s="29">
        <v>0</v>
      </c>
      <c r="K12" s="29">
        <v>0</v>
      </c>
      <c r="L12" s="29">
        <v>190.62</v>
      </c>
      <c r="M12" s="29">
        <v>0</v>
      </c>
      <c r="N12" s="29">
        <v>0</v>
      </c>
      <c r="O12" s="29">
        <v>0.14000000000000001</v>
      </c>
    </row>
    <row r="13" spans="1:15">
      <c r="A13" s="29"/>
      <c r="B13" s="29" t="s">
        <v>160</v>
      </c>
      <c r="C13" s="29">
        <v>100</v>
      </c>
      <c r="D13" s="29">
        <v>1.2</v>
      </c>
      <c r="E13" s="29">
        <v>0.4</v>
      </c>
      <c r="F13" s="29">
        <v>16.8</v>
      </c>
      <c r="G13" s="29">
        <v>76.8</v>
      </c>
      <c r="H13" s="29">
        <v>0</v>
      </c>
      <c r="I13" s="29">
        <v>0.1</v>
      </c>
      <c r="J13" s="29">
        <v>0</v>
      </c>
      <c r="K13" s="29">
        <v>0</v>
      </c>
      <c r="L13" s="29">
        <v>0.6</v>
      </c>
      <c r="M13" s="29">
        <v>22.4</v>
      </c>
      <c r="N13" s="29">
        <v>33.6</v>
      </c>
      <c r="O13" s="29">
        <v>0.5</v>
      </c>
    </row>
    <row r="14" spans="1:15">
      <c r="A14" s="19"/>
      <c r="B14" s="20" t="s">
        <v>117</v>
      </c>
      <c r="C14" s="20"/>
      <c r="D14" s="21" t="s">
        <v>118</v>
      </c>
      <c r="E14" s="21" t="s">
        <v>119</v>
      </c>
      <c r="F14" s="21" t="s">
        <v>120</v>
      </c>
      <c r="G14" s="21" t="s">
        <v>121</v>
      </c>
      <c r="H14" s="21" t="s">
        <v>122</v>
      </c>
      <c r="I14" s="22" t="s">
        <v>123</v>
      </c>
      <c r="J14" s="23" t="s">
        <v>124</v>
      </c>
      <c r="K14" s="21" t="s">
        <v>125</v>
      </c>
      <c r="L14" s="21" t="s">
        <v>126</v>
      </c>
      <c r="M14" s="21" t="s">
        <v>126</v>
      </c>
      <c r="N14" s="21" t="s">
        <v>127</v>
      </c>
      <c r="O14" s="21" t="s">
        <v>125</v>
      </c>
    </row>
    <row r="15" spans="1:15">
      <c r="A15" s="29"/>
      <c r="B15" s="29" t="s">
        <v>18</v>
      </c>
      <c r="C15" s="29"/>
      <c r="D15" s="5">
        <f t="shared" ref="D15:O15" si="0">D9+D10+D11+D12+D13</f>
        <v>23.51</v>
      </c>
      <c r="E15" s="5">
        <f t="shared" si="0"/>
        <v>13.500000000000002</v>
      </c>
      <c r="F15" s="5">
        <f t="shared" si="0"/>
        <v>61.64</v>
      </c>
      <c r="G15" s="5">
        <f t="shared" si="0"/>
        <v>695.63</v>
      </c>
      <c r="H15" s="5">
        <f t="shared" si="0"/>
        <v>0.40939999999999999</v>
      </c>
      <c r="I15" s="5">
        <f t="shared" si="0"/>
        <v>8.2099999999999991</v>
      </c>
      <c r="J15" s="5">
        <f t="shared" si="0"/>
        <v>0</v>
      </c>
      <c r="K15" s="5">
        <f t="shared" si="0"/>
        <v>0</v>
      </c>
      <c r="L15" s="5">
        <f t="shared" si="0"/>
        <v>222.05814999999998</v>
      </c>
      <c r="M15" s="5">
        <f t="shared" si="0"/>
        <v>112.33000000000001</v>
      </c>
      <c r="N15" s="5">
        <f t="shared" si="0"/>
        <v>53.480000000000004</v>
      </c>
      <c r="O15" s="5">
        <f t="shared" si="0"/>
        <v>4.7896000000000001</v>
      </c>
    </row>
    <row r="16" spans="1:15">
      <c r="A16" s="29"/>
      <c r="B16" s="3" t="s">
        <v>19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5">
      <c r="A17" s="29" t="s">
        <v>150</v>
      </c>
      <c r="B17" s="29" t="s">
        <v>151</v>
      </c>
      <c r="C17" s="29">
        <v>200</v>
      </c>
      <c r="D17" s="29">
        <v>11.4</v>
      </c>
      <c r="E17" s="29">
        <v>9.64</v>
      </c>
      <c r="F17" s="29">
        <v>54.9</v>
      </c>
      <c r="G17" s="29">
        <v>360.68</v>
      </c>
      <c r="H17" s="29">
        <v>0.3</v>
      </c>
      <c r="I17" s="29">
        <v>0</v>
      </c>
      <c r="J17" s="29">
        <v>0</v>
      </c>
      <c r="K17" s="29">
        <v>0</v>
      </c>
      <c r="L17" s="29">
        <v>19</v>
      </c>
      <c r="M17" s="29">
        <v>270.2</v>
      </c>
      <c r="N17" s="29">
        <v>180.4</v>
      </c>
      <c r="O17" s="29">
        <v>6.1</v>
      </c>
    </row>
    <row r="18" spans="1:15">
      <c r="A18" s="29"/>
      <c r="B18" s="29" t="s">
        <v>35</v>
      </c>
      <c r="C18" s="29">
        <v>100</v>
      </c>
      <c r="D18" s="29">
        <v>0.8</v>
      </c>
      <c r="E18" s="29">
        <v>0.1</v>
      </c>
      <c r="F18" s="29">
        <v>2.6</v>
      </c>
      <c r="G18" s="29">
        <v>14</v>
      </c>
      <c r="H18" s="29">
        <v>0</v>
      </c>
      <c r="I18" s="29">
        <v>15</v>
      </c>
      <c r="J18" s="29">
        <v>0</v>
      </c>
      <c r="K18" s="29">
        <v>0</v>
      </c>
      <c r="L18" s="29">
        <v>23</v>
      </c>
      <c r="M18" s="29">
        <v>42</v>
      </c>
      <c r="N18" s="29">
        <v>14</v>
      </c>
      <c r="O18" s="29">
        <v>0.6</v>
      </c>
    </row>
    <row r="19" spans="1:15">
      <c r="A19" s="29" t="s">
        <v>96</v>
      </c>
      <c r="B19" s="32" t="s">
        <v>165</v>
      </c>
      <c r="C19" s="29">
        <v>120</v>
      </c>
      <c r="D19" s="29">
        <v>18.64</v>
      </c>
      <c r="E19" s="29">
        <v>14.13</v>
      </c>
      <c r="F19" s="29">
        <v>19.28</v>
      </c>
      <c r="G19" s="29">
        <v>278</v>
      </c>
      <c r="H19" s="29">
        <v>0.12</v>
      </c>
      <c r="I19" s="29">
        <v>0.18</v>
      </c>
      <c r="J19" s="29">
        <v>0</v>
      </c>
      <c r="K19" s="29">
        <v>0</v>
      </c>
      <c r="L19" s="29">
        <v>52.2</v>
      </c>
      <c r="M19" s="29">
        <v>0</v>
      </c>
      <c r="N19" s="29">
        <v>0</v>
      </c>
      <c r="O19" s="29">
        <v>1.8</v>
      </c>
    </row>
    <row r="20" spans="1:15">
      <c r="A20" s="29" t="s">
        <v>152</v>
      </c>
      <c r="B20" s="29" t="s">
        <v>153</v>
      </c>
      <c r="C20" s="29">
        <v>250</v>
      </c>
      <c r="D20" s="29">
        <v>3.15</v>
      </c>
      <c r="E20" s="29">
        <v>8.75</v>
      </c>
      <c r="F20" s="29">
        <v>18.72</v>
      </c>
      <c r="G20" s="29">
        <v>166.25</v>
      </c>
      <c r="H20" s="29">
        <v>0.18</v>
      </c>
      <c r="I20" s="29">
        <v>18.100000000000001</v>
      </c>
      <c r="J20" s="29">
        <v>0</v>
      </c>
      <c r="K20" s="29">
        <v>0</v>
      </c>
      <c r="L20" s="29">
        <v>60.38</v>
      </c>
      <c r="M20" s="29">
        <v>0</v>
      </c>
      <c r="N20" s="29">
        <v>0</v>
      </c>
      <c r="O20" s="29">
        <v>2.1</v>
      </c>
    </row>
    <row r="21" spans="1:15">
      <c r="A21" s="29"/>
      <c r="B21" s="35" t="s">
        <v>168</v>
      </c>
      <c r="C21" s="29">
        <v>200</v>
      </c>
      <c r="D21" s="29">
        <v>1</v>
      </c>
      <c r="E21" s="29">
        <v>0.2</v>
      </c>
      <c r="F21" s="29">
        <v>0.2</v>
      </c>
      <c r="G21" s="29">
        <v>92</v>
      </c>
      <c r="H21" s="29">
        <v>0</v>
      </c>
      <c r="I21" s="29">
        <v>8</v>
      </c>
      <c r="J21" s="29">
        <v>0</v>
      </c>
      <c r="K21" s="29">
        <v>0</v>
      </c>
      <c r="L21" s="29">
        <v>14</v>
      </c>
      <c r="M21" s="29">
        <v>0</v>
      </c>
      <c r="N21" s="29">
        <v>0</v>
      </c>
      <c r="O21" s="29">
        <v>2.8</v>
      </c>
    </row>
    <row r="22" spans="1:15">
      <c r="A22" s="29"/>
      <c r="B22" s="29" t="s">
        <v>32</v>
      </c>
      <c r="C22" s="29">
        <v>50</v>
      </c>
      <c r="D22" s="29">
        <v>3.07</v>
      </c>
      <c r="E22" s="29">
        <v>1.07</v>
      </c>
      <c r="F22" s="29">
        <v>20.93</v>
      </c>
      <c r="G22" s="29">
        <v>107.22</v>
      </c>
      <c r="H22" s="29">
        <v>0.1</v>
      </c>
      <c r="I22" s="29">
        <v>0</v>
      </c>
      <c r="J22" s="29">
        <v>0</v>
      </c>
      <c r="K22" s="29">
        <v>0</v>
      </c>
      <c r="L22" s="29">
        <v>14</v>
      </c>
      <c r="M22" s="29">
        <v>45.5</v>
      </c>
      <c r="N22" s="29">
        <v>9.8000000000000007</v>
      </c>
      <c r="O22" s="29">
        <v>0.8</v>
      </c>
    </row>
    <row r="23" spans="1:15">
      <c r="A23" s="29"/>
      <c r="B23" s="29" t="s">
        <v>38</v>
      </c>
      <c r="C23" s="29">
        <v>50</v>
      </c>
      <c r="D23" s="29">
        <v>3.85</v>
      </c>
      <c r="E23" s="29">
        <v>0.7</v>
      </c>
      <c r="F23" s="5">
        <v>18.850000000000001</v>
      </c>
      <c r="G23" s="29">
        <v>100.5</v>
      </c>
      <c r="H23" s="29">
        <v>0.1</v>
      </c>
      <c r="I23" s="29">
        <v>0</v>
      </c>
      <c r="J23" s="29">
        <v>0</v>
      </c>
      <c r="K23" s="29">
        <v>0</v>
      </c>
      <c r="L23" s="29">
        <v>16.5</v>
      </c>
      <c r="M23" s="29">
        <v>97</v>
      </c>
      <c r="N23" s="29">
        <v>28.5</v>
      </c>
      <c r="O23" s="29">
        <v>2.25</v>
      </c>
    </row>
    <row r="24" spans="1:15">
      <c r="A24" s="29"/>
      <c r="B24" s="29"/>
      <c r="C24" s="29"/>
      <c r="D24" s="29"/>
      <c r="E24" s="29"/>
      <c r="F24" s="5"/>
      <c r="G24" s="29"/>
      <c r="H24" s="29"/>
      <c r="I24" s="29"/>
      <c r="J24" s="29"/>
      <c r="K24" s="29"/>
      <c r="L24" s="29"/>
      <c r="M24" s="29"/>
      <c r="N24" s="29"/>
      <c r="O24" s="29"/>
    </row>
    <row r="25" spans="1:15">
      <c r="A25" s="29"/>
      <c r="B25" s="29" t="s">
        <v>18</v>
      </c>
      <c r="C25" s="29"/>
      <c r="D25" s="29">
        <f>D18+D19+D20+D21+D22+D23+D24</f>
        <v>30.51</v>
      </c>
      <c r="E25" s="29">
        <f t="shared" ref="E25:O25" si="1">E18+E19+E20+E21+E22+E23+E24</f>
        <v>24.95</v>
      </c>
      <c r="F25" s="29">
        <f t="shared" si="1"/>
        <v>80.580000000000013</v>
      </c>
      <c r="G25" s="29">
        <f t="shared" si="1"/>
        <v>757.97</v>
      </c>
      <c r="H25" s="29">
        <f t="shared" si="1"/>
        <v>0.5</v>
      </c>
      <c r="I25" s="29">
        <f t="shared" si="1"/>
        <v>41.28</v>
      </c>
      <c r="J25" s="29">
        <f t="shared" si="1"/>
        <v>0</v>
      </c>
      <c r="K25" s="29">
        <f t="shared" si="1"/>
        <v>0</v>
      </c>
      <c r="L25" s="29">
        <f t="shared" si="1"/>
        <v>180.08</v>
      </c>
      <c r="M25" s="29">
        <f t="shared" si="1"/>
        <v>184.5</v>
      </c>
      <c r="N25" s="29">
        <f t="shared" si="1"/>
        <v>52.3</v>
      </c>
      <c r="O25" s="29">
        <f t="shared" si="1"/>
        <v>10.35</v>
      </c>
    </row>
    <row r="26" spans="1:15">
      <c r="A26" s="29"/>
      <c r="B26" s="20" t="s">
        <v>128</v>
      </c>
      <c r="C26" s="20"/>
      <c r="D26" s="20" t="s">
        <v>129</v>
      </c>
      <c r="E26" s="20" t="s">
        <v>130</v>
      </c>
      <c r="F26" s="20" t="s">
        <v>131</v>
      </c>
      <c r="G26" s="20" t="s">
        <v>132</v>
      </c>
      <c r="H26" s="20" t="s">
        <v>133</v>
      </c>
      <c r="I26" s="20" t="s">
        <v>134</v>
      </c>
      <c r="J26" s="20" t="s">
        <v>135</v>
      </c>
      <c r="K26" s="20" t="s">
        <v>136</v>
      </c>
      <c r="L26" s="20" t="s">
        <v>137</v>
      </c>
      <c r="M26" s="20" t="s">
        <v>137</v>
      </c>
      <c r="N26" s="20" t="s">
        <v>138</v>
      </c>
      <c r="O26" s="20" t="s">
        <v>136</v>
      </c>
    </row>
    <row r="27" spans="1:15">
      <c r="A27" s="29"/>
      <c r="B27" s="29" t="s">
        <v>28</v>
      </c>
      <c r="C27" s="29"/>
      <c r="D27" s="29">
        <f>D15+D25</f>
        <v>54.02</v>
      </c>
      <c r="E27" s="29">
        <f t="shared" ref="E27:O27" si="2">E15+E25</f>
        <v>38.450000000000003</v>
      </c>
      <c r="F27" s="29">
        <f t="shared" si="2"/>
        <v>142.22000000000003</v>
      </c>
      <c r="G27" s="29">
        <f t="shared" si="2"/>
        <v>1453.6</v>
      </c>
      <c r="H27" s="29">
        <f t="shared" si="2"/>
        <v>0.90939999999999999</v>
      </c>
      <c r="I27" s="29">
        <f t="shared" si="2"/>
        <v>49.49</v>
      </c>
      <c r="J27" s="29">
        <f t="shared" si="2"/>
        <v>0</v>
      </c>
      <c r="K27" s="29">
        <f t="shared" si="2"/>
        <v>0</v>
      </c>
      <c r="L27" s="29">
        <f t="shared" si="2"/>
        <v>402.13815</v>
      </c>
      <c r="M27" s="29">
        <f t="shared" si="2"/>
        <v>296.83000000000004</v>
      </c>
      <c r="N27" s="29">
        <f t="shared" si="2"/>
        <v>105.78</v>
      </c>
      <c r="O27" s="29">
        <f t="shared" si="2"/>
        <v>15.1396</v>
      </c>
    </row>
    <row r="28" spans="1:1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23622047244094491" right="0.23622047244094491" top="0.74803149606299213" bottom="0.74803149606299213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35"/>
  <sheetViews>
    <sheetView workbookViewId="0">
      <selection activeCell="B12" sqref="B12:O12"/>
    </sheetView>
  </sheetViews>
  <sheetFormatPr defaultRowHeight="15.75"/>
  <cols>
    <col min="1" max="1" width="12.7109375" style="2" customWidth="1"/>
    <col min="2" max="2" width="49.7109375" style="2" customWidth="1"/>
    <col min="3" max="3" width="9.140625" style="2" customWidth="1"/>
    <col min="4" max="6" width="9.140625" style="2"/>
    <col min="7" max="7" width="15.7109375" style="2" customWidth="1"/>
    <col min="8" max="8" width="8" style="2" customWidth="1"/>
    <col min="9" max="11" width="7.140625" style="2" customWidth="1"/>
    <col min="12" max="12" width="7.5703125" style="2" customWidth="1"/>
    <col min="13" max="13" width="8" style="2" customWidth="1"/>
    <col min="14" max="16384" width="9.140625" style="2"/>
  </cols>
  <sheetData>
    <row r="1" spans="1:1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</row>
    <row r="2" spans="1:1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1:15">
      <c r="A3" s="42" t="s">
        <v>92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5">
      <c r="A4" s="45" t="s">
        <v>145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15" ht="15.75" customHeight="1">
      <c r="A6" s="48" t="s">
        <v>61</v>
      </c>
      <c r="B6" s="48" t="s">
        <v>0</v>
      </c>
      <c r="C6" s="50" t="s">
        <v>1</v>
      </c>
      <c r="D6" s="41" t="s">
        <v>2</v>
      </c>
      <c r="E6" s="41"/>
      <c r="F6" s="41"/>
      <c r="G6" s="50" t="s">
        <v>6</v>
      </c>
      <c r="H6" s="41" t="s">
        <v>7</v>
      </c>
      <c r="I6" s="41"/>
      <c r="J6" s="41"/>
      <c r="K6" s="41"/>
      <c r="L6" s="41" t="s">
        <v>11</v>
      </c>
      <c r="M6" s="41"/>
      <c r="N6" s="41"/>
      <c r="O6" s="41"/>
    </row>
    <row r="7" spans="1:15" ht="18.75">
      <c r="A7" s="49"/>
      <c r="B7" s="49"/>
      <c r="C7" s="51"/>
      <c r="D7" s="24" t="s">
        <v>3</v>
      </c>
      <c r="E7" s="24" t="s">
        <v>4</v>
      </c>
      <c r="F7" s="24" t="s">
        <v>5</v>
      </c>
      <c r="G7" s="51"/>
      <c r="H7" s="24" t="s">
        <v>16</v>
      </c>
      <c r="I7" s="24" t="s">
        <v>8</v>
      </c>
      <c r="J7" s="24" t="s">
        <v>9</v>
      </c>
      <c r="K7" s="24" t="s">
        <v>10</v>
      </c>
      <c r="L7" s="24" t="s">
        <v>12</v>
      </c>
      <c r="M7" s="24" t="s">
        <v>13</v>
      </c>
      <c r="N7" s="24" t="s">
        <v>14</v>
      </c>
      <c r="O7" s="24" t="s">
        <v>15</v>
      </c>
    </row>
    <row r="8" spans="1:15">
      <c r="A8" s="24"/>
      <c r="B8" s="3" t="s">
        <v>22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>
      <c r="A9" s="29" t="s">
        <v>162</v>
      </c>
      <c r="B9" s="29" t="s">
        <v>163</v>
      </c>
      <c r="C9" s="29">
        <v>250</v>
      </c>
      <c r="D9" s="5">
        <v>6.03</v>
      </c>
      <c r="E9" s="29">
        <v>4.99</v>
      </c>
      <c r="F9" s="29">
        <v>1</v>
      </c>
      <c r="G9" s="29">
        <v>125.55</v>
      </c>
      <c r="H9" s="29">
        <v>0.09</v>
      </c>
      <c r="I9" s="29">
        <v>0.72</v>
      </c>
      <c r="J9" s="29">
        <v>0</v>
      </c>
      <c r="K9" s="29">
        <v>0</v>
      </c>
      <c r="L9" s="29">
        <v>9.7799999999999994</v>
      </c>
      <c r="M9" s="29">
        <v>0</v>
      </c>
      <c r="N9" s="29">
        <v>0</v>
      </c>
      <c r="O9" s="29">
        <v>2.41</v>
      </c>
    </row>
    <row r="10" spans="1:15">
      <c r="A10" s="29" t="s">
        <v>72</v>
      </c>
      <c r="B10" s="29" t="s">
        <v>24</v>
      </c>
      <c r="C10" s="29">
        <v>200</v>
      </c>
      <c r="D10" s="29">
        <v>0.2</v>
      </c>
      <c r="E10" s="29">
        <v>0</v>
      </c>
      <c r="F10" s="29">
        <v>30.4</v>
      </c>
      <c r="G10" s="29">
        <v>122</v>
      </c>
      <c r="H10" s="29">
        <v>0</v>
      </c>
      <c r="I10" s="29">
        <v>5.6</v>
      </c>
      <c r="J10" s="29">
        <v>0</v>
      </c>
      <c r="K10" s="29">
        <v>0</v>
      </c>
      <c r="L10" s="29">
        <v>28.4</v>
      </c>
      <c r="M10" s="29">
        <v>8</v>
      </c>
      <c r="N10" s="29">
        <v>0</v>
      </c>
      <c r="O10" s="29">
        <v>0.8</v>
      </c>
    </row>
    <row r="11" spans="1:15">
      <c r="A11" s="29"/>
      <c r="B11" s="29" t="s">
        <v>32</v>
      </c>
      <c r="C11" s="29">
        <v>50</v>
      </c>
      <c r="D11" s="29">
        <v>3.07</v>
      </c>
      <c r="E11" s="29">
        <v>1.07</v>
      </c>
      <c r="F11" s="29">
        <v>20.93</v>
      </c>
      <c r="G11" s="29">
        <v>107.22</v>
      </c>
      <c r="H11" s="29">
        <v>0.1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</row>
    <row r="12" spans="1:15">
      <c r="A12" s="29"/>
      <c r="B12" s="29" t="s">
        <v>164</v>
      </c>
      <c r="C12" s="29">
        <v>100</v>
      </c>
      <c r="D12" s="29">
        <v>0.4</v>
      </c>
      <c r="E12" s="29">
        <v>0.4</v>
      </c>
      <c r="F12" s="29">
        <v>9.8000000000000007</v>
      </c>
      <c r="G12" s="29">
        <v>44</v>
      </c>
      <c r="H12" s="29">
        <v>0.03</v>
      </c>
      <c r="I12" s="29">
        <v>10</v>
      </c>
      <c r="J12" s="29">
        <v>0</v>
      </c>
      <c r="K12" s="29">
        <v>0</v>
      </c>
      <c r="L12" s="29">
        <v>16</v>
      </c>
      <c r="M12" s="29">
        <v>0</v>
      </c>
      <c r="N12" s="29">
        <v>0</v>
      </c>
      <c r="O12" s="29">
        <v>2.2000000000000002</v>
      </c>
    </row>
    <row r="13" spans="1:1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>
      <c r="A14" s="19"/>
      <c r="B14" s="20" t="s">
        <v>117</v>
      </c>
      <c r="C14" s="20"/>
      <c r="D14" s="21" t="s">
        <v>118</v>
      </c>
      <c r="E14" s="21" t="s">
        <v>119</v>
      </c>
      <c r="F14" s="21" t="s">
        <v>120</v>
      </c>
      <c r="G14" s="21" t="s">
        <v>121</v>
      </c>
      <c r="H14" s="21" t="s">
        <v>122</v>
      </c>
      <c r="I14" s="22" t="s">
        <v>123</v>
      </c>
      <c r="J14" s="23" t="s">
        <v>124</v>
      </c>
      <c r="K14" s="21" t="s">
        <v>125</v>
      </c>
      <c r="L14" s="21" t="s">
        <v>126</v>
      </c>
      <c r="M14" s="21" t="s">
        <v>126</v>
      </c>
      <c r="N14" s="21" t="s">
        <v>127</v>
      </c>
      <c r="O14" s="21" t="s">
        <v>125</v>
      </c>
    </row>
    <row r="15" spans="1:15">
      <c r="A15" s="24"/>
      <c r="B15" s="24" t="s">
        <v>18</v>
      </c>
      <c r="C15" s="24"/>
      <c r="D15" s="5">
        <f t="shared" ref="D15:O15" si="0">D9+D10+D11+D12+D13</f>
        <v>9.7000000000000011</v>
      </c>
      <c r="E15" s="5">
        <f t="shared" si="0"/>
        <v>6.4600000000000009</v>
      </c>
      <c r="F15" s="5">
        <f t="shared" si="0"/>
        <v>62.129999999999995</v>
      </c>
      <c r="G15" s="5">
        <f t="shared" si="0"/>
        <v>398.77</v>
      </c>
      <c r="H15" s="5">
        <f t="shared" si="0"/>
        <v>0.22</v>
      </c>
      <c r="I15" s="5">
        <f t="shared" si="0"/>
        <v>16.32</v>
      </c>
      <c r="J15" s="5">
        <f t="shared" si="0"/>
        <v>0</v>
      </c>
      <c r="K15" s="5">
        <f t="shared" si="0"/>
        <v>0</v>
      </c>
      <c r="L15" s="5">
        <f t="shared" si="0"/>
        <v>54.18</v>
      </c>
      <c r="M15" s="5">
        <f t="shared" si="0"/>
        <v>8</v>
      </c>
      <c r="N15" s="5">
        <f t="shared" si="0"/>
        <v>0</v>
      </c>
      <c r="O15" s="5">
        <f t="shared" si="0"/>
        <v>5.41</v>
      </c>
    </row>
    <row r="16" spans="1:15">
      <c r="A16" s="24"/>
      <c r="B16" s="3" t="s">
        <v>19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>
      <c r="A17" s="29"/>
      <c r="B17" s="29" t="s">
        <v>38</v>
      </c>
      <c r="C17" s="29">
        <v>50</v>
      </c>
      <c r="D17" s="29">
        <v>3.85</v>
      </c>
      <c r="E17" s="29">
        <v>0.7</v>
      </c>
      <c r="F17" s="5">
        <v>18.850000000000001</v>
      </c>
      <c r="G17" s="29">
        <v>100.5</v>
      </c>
      <c r="H17" s="29">
        <v>0.1</v>
      </c>
      <c r="I17" s="29">
        <v>0</v>
      </c>
      <c r="J17" s="29">
        <v>0</v>
      </c>
      <c r="K17" s="29">
        <v>0</v>
      </c>
      <c r="L17" s="29">
        <v>16.5</v>
      </c>
      <c r="M17" s="29">
        <v>97</v>
      </c>
      <c r="N17" s="29">
        <v>28.5</v>
      </c>
      <c r="O17" s="29">
        <v>2.25</v>
      </c>
    </row>
    <row r="18" spans="1:15">
      <c r="A18" s="29"/>
      <c r="B18" s="29" t="s">
        <v>32</v>
      </c>
      <c r="C18" s="29">
        <v>50</v>
      </c>
      <c r="D18" s="29">
        <v>3.07</v>
      </c>
      <c r="E18" s="29">
        <v>1.07</v>
      </c>
      <c r="F18" s="29">
        <v>20.93</v>
      </c>
      <c r="G18" s="29">
        <v>107.22</v>
      </c>
      <c r="H18" s="29">
        <v>0.1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</row>
    <row r="19" spans="1:15">
      <c r="A19" s="29"/>
      <c r="B19" s="35" t="s">
        <v>168</v>
      </c>
      <c r="C19" s="29">
        <v>200</v>
      </c>
      <c r="D19" s="29">
        <v>1</v>
      </c>
      <c r="E19" s="29">
        <v>0</v>
      </c>
      <c r="F19" s="29">
        <v>0</v>
      </c>
      <c r="G19" s="29">
        <v>110</v>
      </c>
      <c r="H19" s="29">
        <v>0</v>
      </c>
      <c r="I19" s="29">
        <v>8</v>
      </c>
      <c r="J19" s="29">
        <v>0</v>
      </c>
      <c r="K19" s="29">
        <v>0</v>
      </c>
      <c r="L19" s="29">
        <v>14</v>
      </c>
      <c r="M19" s="29">
        <v>0</v>
      </c>
      <c r="N19" s="29">
        <v>0</v>
      </c>
      <c r="O19" s="29">
        <v>0.4</v>
      </c>
    </row>
    <row r="20" spans="1:15">
      <c r="A20" s="29" t="s">
        <v>101</v>
      </c>
      <c r="B20" s="36" t="s">
        <v>171</v>
      </c>
      <c r="C20" s="29">
        <v>120</v>
      </c>
      <c r="D20" s="29">
        <v>6</v>
      </c>
      <c r="E20" s="29">
        <v>25.2</v>
      </c>
      <c r="F20" s="29">
        <v>10.8</v>
      </c>
      <c r="G20" s="29">
        <v>298.8</v>
      </c>
      <c r="H20" s="29">
        <v>9.6000000000000002E-2</v>
      </c>
      <c r="I20" s="29">
        <v>2.92</v>
      </c>
      <c r="J20" s="29">
        <v>0</v>
      </c>
      <c r="K20" s="29">
        <v>0</v>
      </c>
      <c r="L20" s="29">
        <v>40.81</v>
      </c>
      <c r="M20" s="29">
        <v>220.32</v>
      </c>
      <c r="N20" s="29">
        <v>0</v>
      </c>
      <c r="O20" s="29">
        <v>0.53</v>
      </c>
    </row>
    <row r="21" spans="1:15">
      <c r="A21" s="29" t="s">
        <v>102</v>
      </c>
      <c r="B21" s="29" t="s">
        <v>45</v>
      </c>
      <c r="C21" s="29">
        <v>250</v>
      </c>
      <c r="D21" s="29">
        <v>3.85</v>
      </c>
      <c r="E21" s="29">
        <v>7.88</v>
      </c>
      <c r="F21" s="29">
        <v>21.35</v>
      </c>
      <c r="G21" s="29">
        <v>171.5</v>
      </c>
      <c r="H21" s="29">
        <v>0.17499999999999999</v>
      </c>
      <c r="I21" s="29">
        <v>16.28</v>
      </c>
      <c r="J21" s="29">
        <v>0.17499999999999999</v>
      </c>
      <c r="K21" s="29">
        <v>0</v>
      </c>
      <c r="L21" s="29">
        <v>66.25</v>
      </c>
      <c r="M21" s="29">
        <v>61.25</v>
      </c>
      <c r="N21" s="29">
        <v>0.26</v>
      </c>
      <c r="O21" s="29">
        <v>2.8</v>
      </c>
    </row>
    <row r="22" spans="1:15">
      <c r="A22" s="29" t="s">
        <v>103</v>
      </c>
      <c r="B22" s="29" t="s">
        <v>46</v>
      </c>
      <c r="C22" s="29">
        <v>200</v>
      </c>
      <c r="D22" s="29">
        <v>7.12</v>
      </c>
      <c r="E22" s="29">
        <v>0.75</v>
      </c>
      <c r="F22" s="29">
        <v>1.1499999999999999</v>
      </c>
      <c r="G22" s="29">
        <v>209.33</v>
      </c>
      <c r="H22" s="29">
        <v>0.09</v>
      </c>
      <c r="I22" s="29">
        <v>0</v>
      </c>
      <c r="J22" s="29">
        <v>0</v>
      </c>
      <c r="K22" s="29">
        <v>0</v>
      </c>
      <c r="L22" s="29">
        <v>7.09</v>
      </c>
      <c r="M22" s="29">
        <v>44.43</v>
      </c>
      <c r="N22" s="29">
        <v>10.08</v>
      </c>
      <c r="O22" s="29">
        <v>0.93</v>
      </c>
    </row>
    <row r="23" spans="1:15">
      <c r="A23" s="29" t="s">
        <v>73</v>
      </c>
      <c r="B23" s="29" t="s">
        <v>47</v>
      </c>
      <c r="C23" s="29">
        <v>100</v>
      </c>
      <c r="D23" s="29">
        <v>0.98</v>
      </c>
      <c r="E23" s="29">
        <v>6.0250000000000004</v>
      </c>
      <c r="F23" s="29">
        <v>5.75</v>
      </c>
      <c r="G23" s="29">
        <v>81.34</v>
      </c>
      <c r="H23" s="29">
        <v>0</v>
      </c>
      <c r="I23" s="29">
        <v>16.66</v>
      </c>
      <c r="J23" s="29">
        <v>0</v>
      </c>
      <c r="K23" s="29">
        <v>0</v>
      </c>
      <c r="L23" s="29">
        <v>26.38</v>
      </c>
      <c r="M23" s="29">
        <v>19.18</v>
      </c>
      <c r="N23" s="29">
        <v>10.15</v>
      </c>
      <c r="O23" s="29">
        <v>0.04</v>
      </c>
    </row>
    <row r="24" spans="1:15">
      <c r="A24" s="29"/>
      <c r="B24" s="29" t="s">
        <v>18</v>
      </c>
      <c r="C24" s="29"/>
      <c r="D24" s="29">
        <f>D17+D18+D19+D20+D21+D22+D23</f>
        <v>25.87</v>
      </c>
      <c r="E24" s="29">
        <f t="shared" ref="E24:O24" si="1">E17+E18+E19+E20+E21+E22+E23</f>
        <v>41.625</v>
      </c>
      <c r="F24" s="29">
        <f t="shared" si="1"/>
        <v>78.830000000000013</v>
      </c>
      <c r="G24" s="29">
        <f t="shared" si="1"/>
        <v>1078.69</v>
      </c>
      <c r="H24" s="29">
        <f t="shared" si="1"/>
        <v>0.56100000000000005</v>
      </c>
      <c r="I24" s="29">
        <f t="shared" si="1"/>
        <v>43.86</v>
      </c>
      <c r="J24" s="29">
        <f t="shared" si="1"/>
        <v>0.17499999999999999</v>
      </c>
      <c r="K24" s="29">
        <f t="shared" si="1"/>
        <v>0</v>
      </c>
      <c r="L24" s="29">
        <f t="shared" si="1"/>
        <v>171.03</v>
      </c>
      <c r="M24" s="29">
        <f t="shared" si="1"/>
        <v>442.18</v>
      </c>
      <c r="N24" s="29">
        <f t="shared" si="1"/>
        <v>48.99</v>
      </c>
      <c r="O24" s="29">
        <f t="shared" si="1"/>
        <v>6.9499999999999993</v>
      </c>
    </row>
    <row r="25" spans="1:15">
      <c r="A25" s="1"/>
      <c r="B25" s="16"/>
      <c r="C25" s="1"/>
      <c r="D25" s="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>
      <c r="A26" s="16"/>
      <c r="B26" s="20" t="s">
        <v>128</v>
      </c>
      <c r="C26" s="20"/>
      <c r="D26" s="20" t="s">
        <v>129</v>
      </c>
      <c r="E26" s="20" t="s">
        <v>130</v>
      </c>
      <c r="F26" s="20" t="s">
        <v>131</v>
      </c>
      <c r="G26" s="20" t="s">
        <v>132</v>
      </c>
      <c r="H26" s="20" t="s">
        <v>133</v>
      </c>
      <c r="I26" s="20" t="s">
        <v>134</v>
      </c>
      <c r="J26" s="20" t="s">
        <v>135</v>
      </c>
      <c r="K26" s="20" t="s">
        <v>136</v>
      </c>
      <c r="L26" s="20" t="s">
        <v>137</v>
      </c>
      <c r="M26" s="20" t="s">
        <v>137</v>
      </c>
      <c r="N26" s="20" t="s">
        <v>138</v>
      </c>
      <c r="O26" s="20" t="s">
        <v>136</v>
      </c>
    </row>
    <row r="27" spans="1:15">
      <c r="A27" s="1"/>
      <c r="B27" s="1" t="s">
        <v>28</v>
      </c>
      <c r="C27" s="1"/>
      <c r="D27" s="1">
        <f>D15+D25</f>
        <v>9.7000000000000011</v>
      </c>
      <c r="E27" s="10">
        <f t="shared" ref="E27:O27" si="2">E15+E25</f>
        <v>6.4600000000000009</v>
      </c>
      <c r="F27" s="10">
        <f t="shared" si="2"/>
        <v>62.129999999999995</v>
      </c>
      <c r="G27" s="10">
        <f t="shared" si="2"/>
        <v>398.77</v>
      </c>
      <c r="H27" s="10">
        <f t="shared" si="2"/>
        <v>0.22</v>
      </c>
      <c r="I27" s="10">
        <f t="shared" si="2"/>
        <v>16.32</v>
      </c>
      <c r="J27" s="10">
        <f t="shared" si="2"/>
        <v>0</v>
      </c>
      <c r="K27" s="10">
        <f t="shared" si="2"/>
        <v>0</v>
      </c>
      <c r="L27" s="10">
        <f t="shared" si="2"/>
        <v>54.18</v>
      </c>
      <c r="M27" s="10">
        <f t="shared" si="2"/>
        <v>8</v>
      </c>
      <c r="N27" s="10">
        <f t="shared" si="2"/>
        <v>0</v>
      </c>
      <c r="O27" s="10">
        <f t="shared" si="2"/>
        <v>5.41</v>
      </c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35"/>
  <sheetViews>
    <sheetView workbookViewId="0">
      <selection activeCell="E19" sqref="E19"/>
    </sheetView>
  </sheetViews>
  <sheetFormatPr defaultRowHeight="15.75"/>
  <cols>
    <col min="1" max="1" width="12.28515625" style="2" customWidth="1"/>
    <col min="2" max="2" width="35.7109375" style="2" customWidth="1"/>
    <col min="3" max="3" width="9.140625" style="2" customWidth="1"/>
    <col min="4" max="6" width="9.140625" style="2"/>
    <col min="7" max="7" width="17" style="2" customWidth="1"/>
    <col min="8" max="16384" width="9.140625" style="2"/>
  </cols>
  <sheetData>
    <row r="1" spans="1:1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</row>
    <row r="2" spans="1:1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1:15">
      <c r="A3" s="42" t="s">
        <v>92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5">
      <c r="A4" s="45" t="s">
        <v>146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15">
      <c r="A6" s="48" t="s">
        <v>61</v>
      </c>
      <c r="B6" s="48" t="s">
        <v>0</v>
      </c>
      <c r="C6" s="50" t="s">
        <v>1</v>
      </c>
      <c r="D6" s="41" t="s">
        <v>2</v>
      </c>
      <c r="E6" s="41"/>
      <c r="F6" s="41"/>
      <c r="G6" s="50" t="s">
        <v>6</v>
      </c>
      <c r="H6" s="41" t="s">
        <v>7</v>
      </c>
      <c r="I6" s="41"/>
      <c r="J6" s="41"/>
      <c r="K6" s="41"/>
      <c r="L6" s="41" t="s">
        <v>11</v>
      </c>
      <c r="M6" s="41"/>
      <c r="N6" s="41"/>
      <c r="O6" s="41"/>
    </row>
    <row r="7" spans="1:15" ht="18.75">
      <c r="A7" s="49"/>
      <c r="B7" s="49"/>
      <c r="C7" s="51"/>
      <c r="D7" s="1" t="s">
        <v>3</v>
      </c>
      <c r="E7" s="1" t="s">
        <v>4</v>
      </c>
      <c r="F7" s="1" t="s">
        <v>5</v>
      </c>
      <c r="G7" s="51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>
      <c r="A8" s="1"/>
      <c r="B8" s="3" t="s">
        <v>22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2"/>
      <c r="B9" s="16" t="s">
        <v>32</v>
      </c>
      <c r="C9" s="12">
        <v>50</v>
      </c>
      <c r="D9" s="12">
        <v>3.07</v>
      </c>
      <c r="E9" s="12">
        <v>1.07</v>
      </c>
      <c r="F9" s="12">
        <v>20.93</v>
      </c>
      <c r="G9" s="12">
        <v>107.22</v>
      </c>
      <c r="H9" s="12">
        <v>0.1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</row>
    <row r="10" spans="1:15">
      <c r="A10" s="29" t="s">
        <v>96</v>
      </c>
      <c r="B10" s="37" t="s">
        <v>173</v>
      </c>
      <c r="C10" s="37" t="s">
        <v>172</v>
      </c>
      <c r="D10" s="29">
        <v>15.53</v>
      </c>
      <c r="E10" s="29">
        <v>11.78</v>
      </c>
      <c r="F10" s="29">
        <v>16.07</v>
      </c>
      <c r="G10" s="29">
        <v>231.67</v>
      </c>
      <c r="H10" s="29">
        <v>0.1</v>
      </c>
      <c r="I10" s="29">
        <v>0.15</v>
      </c>
      <c r="J10" s="29">
        <v>0</v>
      </c>
      <c r="K10" s="29">
        <v>0</v>
      </c>
      <c r="L10" s="29">
        <v>43.5</v>
      </c>
      <c r="M10" s="29">
        <v>0</v>
      </c>
      <c r="N10" s="29">
        <v>0</v>
      </c>
      <c r="O10" s="29">
        <v>1.5</v>
      </c>
    </row>
    <row r="11" spans="1:15">
      <c r="A11" s="13" t="s">
        <v>95</v>
      </c>
      <c r="B11" s="16" t="s">
        <v>114</v>
      </c>
      <c r="C11" s="13">
        <v>200</v>
      </c>
      <c r="D11" s="13">
        <v>4.58</v>
      </c>
      <c r="E11" s="13">
        <v>5.04</v>
      </c>
      <c r="F11" s="13">
        <v>21.5</v>
      </c>
      <c r="G11" s="13">
        <v>145.34</v>
      </c>
      <c r="H11" s="13">
        <v>0.12</v>
      </c>
      <c r="I11" s="13">
        <v>7.36</v>
      </c>
      <c r="J11" s="13">
        <v>0</v>
      </c>
      <c r="K11" s="13">
        <v>0</v>
      </c>
      <c r="L11" s="13">
        <v>190.62</v>
      </c>
      <c r="M11" s="13">
        <v>0</v>
      </c>
      <c r="N11" s="13">
        <v>0</v>
      </c>
      <c r="O11" s="13">
        <v>0.14000000000000001</v>
      </c>
    </row>
    <row r="12" spans="1:15">
      <c r="A12" s="37" t="s">
        <v>150</v>
      </c>
      <c r="B12" s="37" t="s">
        <v>151</v>
      </c>
      <c r="C12" s="37">
        <v>200</v>
      </c>
      <c r="D12" s="37">
        <v>11.4</v>
      </c>
      <c r="E12" s="37">
        <v>9.64</v>
      </c>
      <c r="F12" s="37">
        <v>54.9</v>
      </c>
      <c r="G12" s="37">
        <v>360.68</v>
      </c>
      <c r="H12" s="37">
        <v>0.3</v>
      </c>
      <c r="I12" s="37">
        <v>0</v>
      </c>
      <c r="J12" s="37">
        <v>0</v>
      </c>
      <c r="K12" s="37">
        <v>0</v>
      </c>
      <c r="L12" s="37">
        <v>19</v>
      </c>
      <c r="M12" s="37">
        <v>270.2</v>
      </c>
      <c r="N12" s="37">
        <v>180.4</v>
      </c>
      <c r="O12" s="37">
        <v>6.1</v>
      </c>
    </row>
    <row r="13" spans="1:15">
      <c r="A13" s="37" t="s">
        <v>73</v>
      </c>
      <c r="B13" s="37" t="s">
        <v>174</v>
      </c>
      <c r="C13" s="37">
        <v>80</v>
      </c>
      <c r="D13" s="37">
        <v>0.78</v>
      </c>
      <c r="E13" s="37">
        <v>4.82</v>
      </c>
      <c r="F13" s="37">
        <v>4.5999999999999996</v>
      </c>
      <c r="G13" s="37">
        <v>65.069999999999993</v>
      </c>
      <c r="H13" s="37">
        <v>0</v>
      </c>
      <c r="I13" s="37">
        <v>13.33</v>
      </c>
      <c r="J13" s="37">
        <v>0</v>
      </c>
      <c r="K13" s="37">
        <v>0</v>
      </c>
      <c r="L13" s="37">
        <v>21.1</v>
      </c>
      <c r="M13" s="37">
        <v>15.34</v>
      </c>
      <c r="N13" s="37">
        <v>8.1199999999999992</v>
      </c>
      <c r="O13" s="37">
        <v>0.03</v>
      </c>
    </row>
    <row r="14" spans="1:15">
      <c r="A14" s="6"/>
      <c r="B14" s="1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6"/>
      <c r="B15" s="16" t="s">
        <v>18</v>
      </c>
      <c r="C15" s="1"/>
      <c r="D15" s="1">
        <f>D9+D10+D11+D12+D13</f>
        <v>35.36</v>
      </c>
      <c r="E15" s="10">
        <f t="shared" ref="E15:O15" si="0">E9+E10+E11+E12+E13</f>
        <v>32.35</v>
      </c>
      <c r="F15" s="10">
        <f t="shared" si="0"/>
        <v>118</v>
      </c>
      <c r="G15" s="10">
        <f t="shared" si="0"/>
        <v>909.98</v>
      </c>
      <c r="H15" s="10">
        <f t="shared" si="0"/>
        <v>0.62</v>
      </c>
      <c r="I15" s="10">
        <f t="shared" si="0"/>
        <v>20.84</v>
      </c>
      <c r="J15" s="10">
        <f t="shared" si="0"/>
        <v>0</v>
      </c>
      <c r="K15" s="10">
        <f t="shared" si="0"/>
        <v>0</v>
      </c>
      <c r="L15" s="10">
        <f t="shared" si="0"/>
        <v>274.22000000000003</v>
      </c>
      <c r="M15" s="10">
        <f t="shared" si="0"/>
        <v>285.53999999999996</v>
      </c>
      <c r="N15" s="10">
        <f t="shared" si="0"/>
        <v>188.52</v>
      </c>
      <c r="O15" s="10">
        <f t="shared" si="0"/>
        <v>7.7700000000000005</v>
      </c>
    </row>
    <row r="16" spans="1:15">
      <c r="A16" s="19"/>
      <c r="B16" s="20" t="s">
        <v>117</v>
      </c>
      <c r="C16" s="20"/>
      <c r="D16" s="21" t="s">
        <v>118</v>
      </c>
      <c r="E16" s="21" t="s">
        <v>119</v>
      </c>
      <c r="F16" s="21" t="s">
        <v>120</v>
      </c>
      <c r="G16" s="21" t="s">
        <v>121</v>
      </c>
      <c r="H16" s="21" t="s">
        <v>122</v>
      </c>
      <c r="I16" s="22" t="s">
        <v>123</v>
      </c>
      <c r="J16" s="23" t="s">
        <v>124</v>
      </c>
      <c r="K16" s="21" t="s">
        <v>125</v>
      </c>
      <c r="L16" s="21" t="s">
        <v>126</v>
      </c>
      <c r="M16" s="21" t="s">
        <v>126</v>
      </c>
      <c r="N16" s="21" t="s">
        <v>127</v>
      </c>
      <c r="O16" s="21" t="s">
        <v>125</v>
      </c>
    </row>
    <row r="17" spans="1:15">
      <c r="A17" s="6"/>
      <c r="B17" s="3" t="s">
        <v>19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2"/>
      <c r="B18" s="35" t="s">
        <v>169</v>
      </c>
      <c r="C18" s="12">
        <v>200</v>
      </c>
      <c r="D18" s="12">
        <v>1</v>
      </c>
      <c r="E18" s="12">
        <v>0.2</v>
      </c>
      <c r="F18" s="12">
        <v>0.2</v>
      </c>
      <c r="G18" s="12">
        <v>92</v>
      </c>
      <c r="H18" s="12">
        <v>0</v>
      </c>
      <c r="I18" s="12">
        <v>8</v>
      </c>
      <c r="J18" s="12">
        <v>0</v>
      </c>
      <c r="K18" s="12">
        <v>0</v>
      </c>
      <c r="L18" s="12">
        <v>14</v>
      </c>
      <c r="M18" s="12">
        <v>0</v>
      </c>
      <c r="N18" s="12">
        <v>0</v>
      </c>
      <c r="O18" s="12">
        <v>2.8</v>
      </c>
    </row>
    <row r="19" spans="1:15">
      <c r="A19" s="6" t="s">
        <v>78</v>
      </c>
      <c r="B19" s="16" t="s">
        <v>37</v>
      </c>
      <c r="C19" s="1">
        <v>250</v>
      </c>
      <c r="D19" s="1">
        <v>3.85</v>
      </c>
      <c r="E19" s="1">
        <v>5.25</v>
      </c>
      <c r="F19" s="1">
        <v>25.73</v>
      </c>
      <c r="G19" s="1">
        <v>165.03</v>
      </c>
      <c r="H19" s="1">
        <v>0.35</v>
      </c>
      <c r="I19" s="1">
        <v>28.53</v>
      </c>
      <c r="J19" s="1">
        <v>0</v>
      </c>
      <c r="K19" s="1">
        <v>0</v>
      </c>
      <c r="L19" s="1">
        <v>28.53</v>
      </c>
      <c r="M19" s="1">
        <v>0</v>
      </c>
      <c r="N19" s="1">
        <v>0.53</v>
      </c>
      <c r="O19" s="1">
        <v>1.93</v>
      </c>
    </row>
    <row r="20" spans="1:15">
      <c r="A20" s="12" t="s">
        <v>66</v>
      </c>
      <c r="B20" s="16" t="s">
        <v>52</v>
      </c>
      <c r="C20" s="1">
        <v>120</v>
      </c>
      <c r="D20" s="1">
        <v>14.37</v>
      </c>
      <c r="E20" s="1">
        <v>16.41</v>
      </c>
      <c r="F20" s="1">
        <v>0.59</v>
      </c>
      <c r="G20" s="1">
        <v>244.77</v>
      </c>
      <c r="H20" s="1">
        <v>0.05</v>
      </c>
      <c r="I20" s="1">
        <v>5.99</v>
      </c>
      <c r="J20" s="1">
        <v>0</v>
      </c>
      <c r="K20" s="1">
        <v>0</v>
      </c>
      <c r="L20" s="1">
        <v>135.03</v>
      </c>
      <c r="M20" s="1">
        <v>199.8</v>
      </c>
      <c r="N20" s="1">
        <v>29.7</v>
      </c>
      <c r="O20" s="1">
        <v>1.99</v>
      </c>
    </row>
    <row r="21" spans="1:15">
      <c r="A21" s="12"/>
      <c r="B21" s="16" t="s">
        <v>38</v>
      </c>
      <c r="C21" s="12">
        <v>50</v>
      </c>
      <c r="D21" s="12">
        <v>3.85</v>
      </c>
      <c r="E21" s="12">
        <v>0.7</v>
      </c>
      <c r="F21" s="5">
        <v>18.850000000000001</v>
      </c>
      <c r="G21" s="12">
        <v>100.5</v>
      </c>
      <c r="H21" s="12">
        <v>0.1</v>
      </c>
      <c r="I21" s="12">
        <v>0</v>
      </c>
      <c r="J21" s="12">
        <v>0</v>
      </c>
      <c r="K21" s="12">
        <v>0</v>
      </c>
      <c r="L21" s="12">
        <v>16.5</v>
      </c>
      <c r="M21" s="12">
        <v>97</v>
      </c>
      <c r="N21" s="12">
        <v>28.5</v>
      </c>
      <c r="O21" s="12">
        <v>2.25</v>
      </c>
    </row>
    <row r="22" spans="1:15">
      <c r="A22" s="12" t="s">
        <v>63</v>
      </c>
      <c r="B22" s="16" t="s">
        <v>39</v>
      </c>
      <c r="C22" s="12">
        <v>100</v>
      </c>
      <c r="D22" s="12">
        <v>1.03</v>
      </c>
      <c r="E22" s="12">
        <v>3.85</v>
      </c>
      <c r="F22" s="12">
        <v>5.88</v>
      </c>
      <c r="G22" s="12">
        <v>62.3</v>
      </c>
      <c r="H22" s="12">
        <v>0</v>
      </c>
      <c r="I22" s="12">
        <v>0.42</v>
      </c>
      <c r="J22" s="12">
        <v>0</v>
      </c>
      <c r="K22" s="12">
        <v>0</v>
      </c>
      <c r="L22" s="12">
        <v>42</v>
      </c>
      <c r="M22" s="12">
        <v>0</v>
      </c>
      <c r="N22" s="12">
        <v>0</v>
      </c>
      <c r="O22" s="12">
        <v>7.0000000000000007E-2</v>
      </c>
    </row>
    <row r="23" spans="1:15">
      <c r="A23" s="6" t="s">
        <v>77</v>
      </c>
      <c r="B23" s="16" t="s">
        <v>40</v>
      </c>
      <c r="C23" s="1">
        <v>200</v>
      </c>
      <c r="D23" s="1">
        <v>8.5500000000000007</v>
      </c>
      <c r="E23" s="1">
        <v>12.6</v>
      </c>
      <c r="F23" s="1">
        <v>58.8</v>
      </c>
      <c r="G23" s="1">
        <v>390.6</v>
      </c>
      <c r="H23" s="1">
        <v>0.09</v>
      </c>
      <c r="I23" s="1">
        <v>0</v>
      </c>
      <c r="J23" s="1">
        <v>0</v>
      </c>
      <c r="K23" s="1">
        <v>0</v>
      </c>
      <c r="L23" s="1">
        <v>24.3</v>
      </c>
      <c r="M23" s="1">
        <v>198.43</v>
      </c>
      <c r="N23" s="1">
        <v>168.37</v>
      </c>
      <c r="O23" s="1">
        <v>1.1200000000000001</v>
      </c>
    </row>
    <row r="24" spans="1:15">
      <c r="A24" s="6"/>
      <c r="B24" s="16" t="s">
        <v>31</v>
      </c>
      <c r="C24" s="1">
        <v>50</v>
      </c>
      <c r="D24" s="9">
        <v>3.07</v>
      </c>
      <c r="E24" s="9">
        <v>1.07</v>
      </c>
      <c r="F24" s="9">
        <v>20.93</v>
      </c>
      <c r="G24" s="9">
        <v>107.22</v>
      </c>
      <c r="H24" s="9">
        <v>0.1</v>
      </c>
      <c r="I24" s="9">
        <v>0</v>
      </c>
      <c r="J24" s="9">
        <v>0</v>
      </c>
      <c r="K24" s="9">
        <v>0</v>
      </c>
      <c r="L24" s="9">
        <v>14</v>
      </c>
      <c r="M24" s="9">
        <v>45.5</v>
      </c>
      <c r="N24" s="9">
        <v>9.8000000000000007</v>
      </c>
      <c r="O24" s="9">
        <v>0.8</v>
      </c>
    </row>
    <row r="25" spans="1:15">
      <c r="A25" s="1"/>
      <c r="B25" s="1" t="s">
        <v>18</v>
      </c>
      <c r="C25" s="1"/>
      <c r="D25" s="1">
        <f>D18+D19+D20+D21+D22+D23+D24</f>
        <v>35.720000000000006</v>
      </c>
      <c r="E25" s="1">
        <v>32.700000000000003</v>
      </c>
      <c r="F25" s="1">
        <v>116.8</v>
      </c>
      <c r="G25" s="1">
        <v>956.92</v>
      </c>
      <c r="H25" s="1">
        <v>0.5</v>
      </c>
      <c r="I25" s="1">
        <v>25.4</v>
      </c>
      <c r="J25" s="1">
        <v>0</v>
      </c>
      <c r="K25" s="1">
        <v>0</v>
      </c>
      <c r="L25" s="1">
        <v>192.3</v>
      </c>
      <c r="M25" s="1">
        <v>684.9</v>
      </c>
      <c r="N25" s="1">
        <v>228.9</v>
      </c>
      <c r="O25" s="1">
        <v>7.6</v>
      </c>
    </row>
    <row r="26" spans="1:15">
      <c r="A26" s="16"/>
      <c r="B26" s="20" t="s">
        <v>128</v>
      </c>
      <c r="C26" s="20"/>
      <c r="D26" s="20" t="s">
        <v>129</v>
      </c>
      <c r="E26" s="20" t="s">
        <v>130</v>
      </c>
      <c r="F26" s="20" t="s">
        <v>131</v>
      </c>
      <c r="G26" s="20" t="s">
        <v>132</v>
      </c>
      <c r="H26" s="20" t="s">
        <v>133</v>
      </c>
      <c r="I26" s="20" t="s">
        <v>134</v>
      </c>
      <c r="J26" s="20" t="s">
        <v>135</v>
      </c>
      <c r="K26" s="20" t="s">
        <v>136</v>
      </c>
      <c r="L26" s="20" t="s">
        <v>137</v>
      </c>
      <c r="M26" s="20" t="s">
        <v>137</v>
      </c>
      <c r="N26" s="20" t="s">
        <v>138</v>
      </c>
      <c r="O26" s="20" t="s">
        <v>136</v>
      </c>
    </row>
    <row r="27" spans="1:15">
      <c r="A27" s="1"/>
      <c r="B27" s="1" t="s">
        <v>21</v>
      </c>
      <c r="C27" s="1"/>
      <c r="D27" s="1">
        <f>D15+D25</f>
        <v>71.080000000000013</v>
      </c>
      <c r="E27" s="10">
        <f t="shared" ref="E27:O27" si="1">E15+E25</f>
        <v>65.050000000000011</v>
      </c>
      <c r="F27" s="10">
        <f t="shared" si="1"/>
        <v>234.8</v>
      </c>
      <c r="G27" s="10">
        <f t="shared" si="1"/>
        <v>1866.9</v>
      </c>
      <c r="H27" s="10">
        <f t="shared" si="1"/>
        <v>1.1200000000000001</v>
      </c>
      <c r="I27" s="10">
        <f t="shared" si="1"/>
        <v>46.239999999999995</v>
      </c>
      <c r="J27" s="10">
        <f t="shared" si="1"/>
        <v>0</v>
      </c>
      <c r="K27" s="10">
        <f t="shared" si="1"/>
        <v>0</v>
      </c>
      <c r="L27" s="10">
        <f t="shared" si="1"/>
        <v>466.52000000000004</v>
      </c>
      <c r="M27" s="10">
        <f t="shared" si="1"/>
        <v>970.43999999999994</v>
      </c>
      <c r="N27" s="10">
        <f t="shared" si="1"/>
        <v>417.42</v>
      </c>
      <c r="O27" s="10">
        <f t="shared" si="1"/>
        <v>15.370000000000001</v>
      </c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23622047244094491" right="0.23622047244094491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P35"/>
  <sheetViews>
    <sheetView workbookViewId="0">
      <selection activeCell="B26" sqref="B26:B27"/>
    </sheetView>
  </sheetViews>
  <sheetFormatPr defaultRowHeight="15.75"/>
  <cols>
    <col min="1" max="1" width="13.7109375" style="2" customWidth="1"/>
    <col min="2" max="2" width="46.5703125" style="2" customWidth="1"/>
    <col min="3" max="3" width="8.85546875" style="2" customWidth="1"/>
    <col min="4" max="6" width="9.140625" style="2"/>
    <col min="7" max="7" width="15.7109375" style="2" customWidth="1"/>
    <col min="8" max="8" width="7.5703125" style="2" customWidth="1"/>
    <col min="9" max="9" width="7.7109375" style="2" customWidth="1"/>
    <col min="10" max="10" width="6.85546875" style="2" customWidth="1"/>
    <col min="11" max="12" width="7.5703125" style="2" customWidth="1"/>
    <col min="13" max="13" width="7.28515625" style="2" customWidth="1"/>
    <col min="14" max="14" width="7.85546875" style="2" customWidth="1"/>
    <col min="15" max="15" width="8" style="2" customWidth="1"/>
    <col min="16" max="16384" width="9.140625" style="2"/>
  </cols>
  <sheetData>
    <row r="1" spans="1:16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</row>
    <row r="2" spans="1:16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1:16">
      <c r="A3" s="42" t="s">
        <v>92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6">
      <c r="A4" s="45" t="s">
        <v>59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6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16">
      <c r="A6" s="48" t="s">
        <v>61</v>
      </c>
      <c r="B6" s="48" t="s">
        <v>0</v>
      </c>
      <c r="C6" s="50" t="s">
        <v>1</v>
      </c>
      <c r="D6" s="41" t="s">
        <v>2</v>
      </c>
      <c r="E6" s="41"/>
      <c r="F6" s="41"/>
      <c r="G6" s="50" t="s">
        <v>6</v>
      </c>
      <c r="H6" s="41" t="s">
        <v>7</v>
      </c>
      <c r="I6" s="41"/>
      <c r="J6" s="41"/>
      <c r="K6" s="41"/>
      <c r="L6" s="41" t="s">
        <v>11</v>
      </c>
      <c r="M6" s="41"/>
      <c r="N6" s="41"/>
      <c r="O6" s="41"/>
    </row>
    <row r="7" spans="1:16" ht="18.75">
      <c r="A7" s="49"/>
      <c r="B7" s="49"/>
      <c r="C7" s="51"/>
      <c r="D7" s="1" t="s">
        <v>3</v>
      </c>
      <c r="E7" s="1" t="s">
        <v>4</v>
      </c>
      <c r="F7" s="1" t="s">
        <v>5</v>
      </c>
      <c r="G7" s="51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6">
      <c r="A8" s="1"/>
      <c r="B8" s="3" t="s">
        <v>22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6">
      <c r="A9" s="26" t="s">
        <v>72</v>
      </c>
      <c r="B9" s="26" t="s">
        <v>24</v>
      </c>
      <c r="C9" s="26">
        <v>200</v>
      </c>
      <c r="D9" s="26">
        <v>0.2</v>
      </c>
      <c r="E9" s="26">
        <v>0</v>
      </c>
      <c r="F9" s="26">
        <v>30.4</v>
      </c>
      <c r="G9" s="26">
        <v>122</v>
      </c>
      <c r="H9" s="26">
        <v>0</v>
      </c>
      <c r="I9" s="26">
        <v>5.6</v>
      </c>
      <c r="J9" s="26">
        <v>0</v>
      </c>
      <c r="K9" s="26">
        <v>0</v>
      </c>
      <c r="L9" s="26">
        <v>28.4</v>
      </c>
      <c r="M9" s="26">
        <v>8</v>
      </c>
      <c r="N9" s="26">
        <v>0</v>
      </c>
      <c r="O9" s="26">
        <v>0.8</v>
      </c>
    </row>
    <row r="10" spans="1:16">
      <c r="A10" s="28" t="s">
        <v>112</v>
      </c>
      <c r="B10" s="26" t="s">
        <v>29</v>
      </c>
      <c r="C10" s="26">
        <v>200</v>
      </c>
      <c r="D10" s="26">
        <v>36.4</v>
      </c>
      <c r="E10" s="26">
        <v>26.3</v>
      </c>
      <c r="F10" s="26">
        <v>48.1</v>
      </c>
      <c r="G10" s="26">
        <v>569</v>
      </c>
      <c r="H10" s="26">
        <v>0.1</v>
      </c>
      <c r="I10" s="26">
        <v>0.78</v>
      </c>
      <c r="J10" s="26">
        <v>0</v>
      </c>
      <c r="K10" s="26">
        <v>0</v>
      </c>
      <c r="L10" s="26">
        <v>378.76</v>
      </c>
      <c r="M10" s="26">
        <v>0</v>
      </c>
      <c r="N10" s="26">
        <v>0</v>
      </c>
      <c r="O10" s="26">
        <v>1.1200000000000001</v>
      </c>
    </row>
    <row r="11" spans="1:16">
      <c r="A11" s="29"/>
      <c r="B11" s="29" t="s">
        <v>148</v>
      </c>
      <c r="C11" s="29">
        <v>200</v>
      </c>
      <c r="D11" s="29">
        <v>3.24</v>
      </c>
      <c r="E11" s="29">
        <v>2.85</v>
      </c>
      <c r="F11" s="29">
        <v>4.6500000000000004</v>
      </c>
      <c r="G11" s="29">
        <v>56</v>
      </c>
      <c r="H11" s="29">
        <v>4.3999999999999997E-2</v>
      </c>
      <c r="I11" s="29">
        <v>0.77</v>
      </c>
      <c r="J11" s="29">
        <v>0</v>
      </c>
      <c r="K11" s="29">
        <v>0</v>
      </c>
      <c r="L11" s="29">
        <v>132</v>
      </c>
      <c r="M11" s="29">
        <v>0</v>
      </c>
      <c r="N11" s="29">
        <v>0</v>
      </c>
      <c r="O11" s="29">
        <v>1.0999999999999999E-2</v>
      </c>
      <c r="P11" s="14"/>
    </row>
    <row r="12" spans="1:16">
      <c r="A12" s="26"/>
      <c r="B12" s="26" t="s">
        <v>139</v>
      </c>
      <c r="C12" s="26">
        <v>50</v>
      </c>
      <c r="D12" s="26">
        <v>2.2999999999999998</v>
      </c>
      <c r="E12" s="26">
        <v>0.2</v>
      </c>
      <c r="F12" s="26">
        <v>14.8</v>
      </c>
      <c r="G12" s="26">
        <v>70.5</v>
      </c>
      <c r="H12" s="26">
        <v>0</v>
      </c>
      <c r="I12" s="26">
        <v>0</v>
      </c>
      <c r="J12" s="26">
        <v>0</v>
      </c>
      <c r="K12" s="26">
        <v>0</v>
      </c>
      <c r="L12" s="26">
        <v>6</v>
      </c>
      <c r="M12" s="26">
        <v>19.5</v>
      </c>
      <c r="N12" s="26">
        <v>4.2</v>
      </c>
      <c r="O12" s="26">
        <v>0.3</v>
      </c>
    </row>
    <row r="13" spans="1:16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14"/>
    </row>
    <row r="14" spans="1:16">
      <c r="A14" s="26"/>
      <c r="B14" s="26" t="s">
        <v>18</v>
      </c>
      <c r="C14" s="26"/>
      <c r="D14" s="26">
        <f>D9+D10+D11+D13</f>
        <v>39.840000000000003</v>
      </c>
      <c r="E14" s="26">
        <f t="shared" ref="E14:O14" si="0">E9+E10+E11+E13</f>
        <v>29.150000000000002</v>
      </c>
      <c r="F14" s="26">
        <f t="shared" si="0"/>
        <v>83.15</v>
      </c>
      <c r="G14" s="26">
        <f t="shared" si="0"/>
        <v>747</v>
      </c>
      <c r="H14" s="26">
        <f t="shared" si="0"/>
        <v>0.14400000000000002</v>
      </c>
      <c r="I14" s="26">
        <f t="shared" si="0"/>
        <v>7.15</v>
      </c>
      <c r="J14" s="26">
        <f t="shared" si="0"/>
        <v>0</v>
      </c>
      <c r="K14" s="26">
        <f t="shared" si="0"/>
        <v>0</v>
      </c>
      <c r="L14" s="26">
        <f t="shared" si="0"/>
        <v>539.16</v>
      </c>
      <c r="M14" s="26">
        <f t="shared" si="0"/>
        <v>8</v>
      </c>
      <c r="N14" s="26">
        <f t="shared" si="0"/>
        <v>0</v>
      </c>
      <c r="O14" s="26">
        <f t="shared" si="0"/>
        <v>1.931</v>
      </c>
    </row>
    <row r="15" spans="1:16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6">
      <c r="A16" s="19"/>
      <c r="B16" s="20" t="s">
        <v>117</v>
      </c>
      <c r="C16" s="20"/>
      <c r="D16" s="21" t="s">
        <v>118</v>
      </c>
      <c r="E16" s="21" t="s">
        <v>119</v>
      </c>
      <c r="F16" s="21" t="s">
        <v>120</v>
      </c>
      <c r="G16" s="21" t="s">
        <v>121</v>
      </c>
      <c r="H16" s="21" t="s">
        <v>122</v>
      </c>
      <c r="I16" s="22" t="s">
        <v>123</v>
      </c>
      <c r="J16" s="23" t="s">
        <v>124</v>
      </c>
      <c r="K16" s="21" t="s">
        <v>125</v>
      </c>
      <c r="L16" s="21" t="s">
        <v>126</v>
      </c>
      <c r="M16" s="21" t="s">
        <v>126</v>
      </c>
      <c r="N16" s="21" t="s">
        <v>127</v>
      </c>
      <c r="O16" s="21" t="s">
        <v>125</v>
      </c>
    </row>
    <row r="17" spans="1:15">
      <c r="A17" s="26"/>
      <c r="B17" s="3" t="s">
        <v>19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>
      <c r="A18" s="26"/>
      <c r="B18" s="26" t="s">
        <v>38</v>
      </c>
      <c r="C18" s="26">
        <v>50</v>
      </c>
      <c r="D18" s="26">
        <v>3.85</v>
      </c>
      <c r="E18" s="26">
        <v>0.7</v>
      </c>
      <c r="F18" s="5">
        <v>18.850000000000001</v>
      </c>
      <c r="G18" s="26">
        <v>100.5</v>
      </c>
      <c r="H18" s="26">
        <v>0.1</v>
      </c>
      <c r="I18" s="26">
        <v>0</v>
      </c>
      <c r="J18" s="26">
        <v>0</v>
      </c>
      <c r="K18" s="26">
        <v>0</v>
      </c>
      <c r="L18" s="26">
        <v>16.5</v>
      </c>
      <c r="M18" s="26">
        <v>97</v>
      </c>
      <c r="N18" s="26">
        <v>28.5</v>
      </c>
      <c r="O18" s="26">
        <v>2.25</v>
      </c>
    </row>
    <row r="19" spans="1:15">
      <c r="A19" s="26" t="s">
        <v>109</v>
      </c>
      <c r="B19" s="26" t="s">
        <v>51</v>
      </c>
      <c r="C19" s="26">
        <v>200</v>
      </c>
      <c r="D19" s="26">
        <v>1</v>
      </c>
      <c r="E19" s="26">
        <v>0.05</v>
      </c>
      <c r="F19" s="26">
        <v>29.2</v>
      </c>
      <c r="G19" s="26">
        <v>244.8</v>
      </c>
      <c r="H19" s="26">
        <v>1.7999999999999999E-2</v>
      </c>
      <c r="I19" s="26">
        <v>0.78</v>
      </c>
      <c r="J19" s="26">
        <v>0</v>
      </c>
      <c r="K19" s="26">
        <v>1</v>
      </c>
      <c r="L19" s="26">
        <v>31.6</v>
      </c>
      <c r="M19" s="26">
        <v>0</v>
      </c>
      <c r="N19" s="26">
        <v>0</v>
      </c>
      <c r="O19" s="26">
        <v>0.68</v>
      </c>
    </row>
    <row r="20" spans="1:15">
      <c r="A20" s="26" t="s">
        <v>80</v>
      </c>
      <c r="B20" s="36" t="s">
        <v>170</v>
      </c>
      <c r="C20" s="26">
        <v>120</v>
      </c>
      <c r="D20" s="26">
        <v>8.07</v>
      </c>
      <c r="E20" s="26">
        <v>16.47</v>
      </c>
      <c r="F20" s="26">
        <v>8.99</v>
      </c>
      <c r="G20" s="26">
        <v>241.92</v>
      </c>
      <c r="H20" s="26">
        <v>8.4000000000000005E-2</v>
      </c>
      <c r="I20" s="26">
        <v>19.065000000000001</v>
      </c>
      <c r="J20" s="26">
        <v>0</v>
      </c>
      <c r="K20" s="26">
        <v>0</v>
      </c>
      <c r="L20" s="26">
        <v>112.94</v>
      </c>
      <c r="M20" s="26">
        <v>219.3</v>
      </c>
      <c r="N20" s="26">
        <v>12.6</v>
      </c>
      <c r="O20" s="26">
        <v>0.26</v>
      </c>
    </row>
    <row r="21" spans="1:15">
      <c r="A21" s="26" t="s">
        <v>81</v>
      </c>
      <c r="B21" s="26" t="s">
        <v>33</v>
      </c>
      <c r="C21" s="26">
        <v>250</v>
      </c>
      <c r="D21" s="26">
        <v>16.100000000000001</v>
      </c>
      <c r="E21" s="26">
        <v>12.6</v>
      </c>
      <c r="F21" s="26">
        <v>28.18</v>
      </c>
      <c r="G21" s="26">
        <v>291</v>
      </c>
      <c r="H21" s="26">
        <v>0.17499999999999999</v>
      </c>
      <c r="I21" s="26">
        <v>13.83</v>
      </c>
      <c r="J21" s="26">
        <v>0</v>
      </c>
      <c r="K21" s="26">
        <v>0</v>
      </c>
      <c r="L21" s="26">
        <v>111.65</v>
      </c>
      <c r="M21" s="26">
        <v>284.3</v>
      </c>
      <c r="N21" s="26">
        <v>42.26</v>
      </c>
      <c r="O21" s="26">
        <v>1.7999999999999999E-2</v>
      </c>
    </row>
    <row r="22" spans="1:15">
      <c r="A22" s="26" t="s">
        <v>82</v>
      </c>
      <c r="B22" s="26" t="s">
        <v>99</v>
      </c>
      <c r="C22" s="26">
        <v>200</v>
      </c>
      <c r="D22" s="26">
        <v>6.5</v>
      </c>
      <c r="E22" s="26">
        <v>9.8000000000000007</v>
      </c>
      <c r="F22" s="26">
        <v>25.4</v>
      </c>
      <c r="G22" s="26">
        <v>202</v>
      </c>
      <c r="H22" s="26">
        <v>0.16</v>
      </c>
      <c r="I22" s="26">
        <v>0</v>
      </c>
      <c r="J22" s="26">
        <v>0</v>
      </c>
      <c r="K22" s="26">
        <v>1.1299999999999999</v>
      </c>
      <c r="L22" s="26">
        <v>23</v>
      </c>
      <c r="M22" s="26">
        <v>144</v>
      </c>
      <c r="N22" s="26">
        <v>29</v>
      </c>
      <c r="O22" s="26">
        <v>0.8</v>
      </c>
    </row>
    <row r="23" spans="1:15">
      <c r="A23" s="26" t="s">
        <v>71</v>
      </c>
      <c r="B23" s="26" t="s">
        <v>34</v>
      </c>
      <c r="C23" s="26">
        <v>100</v>
      </c>
      <c r="D23" s="26">
        <v>1.9</v>
      </c>
      <c r="E23" s="26">
        <v>5.7</v>
      </c>
      <c r="F23" s="26">
        <v>7.7</v>
      </c>
      <c r="G23" s="26">
        <v>90</v>
      </c>
      <c r="H23" s="26">
        <v>0</v>
      </c>
      <c r="I23" s="26">
        <v>17</v>
      </c>
      <c r="J23" s="26">
        <v>0</v>
      </c>
      <c r="K23" s="26">
        <v>0</v>
      </c>
      <c r="L23" s="26">
        <v>41</v>
      </c>
      <c r="M23" s="26">
        <v>37</v>
      </c>
      <c r="N23" s="26">
        <v>0.2</v>
      </c>
      <c r="O23" s="26">
        <v>0</v>
      </c>
    </row>
    <row r="24" spans="1:15">
      <c r="A24" s="26"/>
      <c r="B24" s="26" t="s">
        <v>18</v>
      </c>
      <c r="C24" s="26"/>
      <c r="D24" s="26">
        <f>+D18+D19+D20+D21+D22+D23</f>
        <v>37.42</v>
      </c>
      <c r="E24" s="26">
        <f t="shared" ref="E24:O24" si="1">+E18+E19+E20+E21+E22+E23</f>
        <v>45.320000000000007</v>
      </c>
      <c r="F24" s="26">
        <f t="shared" si="1"/>
        <v>118.32000000000001</v>
      </c>
      <c r="G24" s="26">
        <f t="shared" si="1"/>
        <v>1170.22</v>
      </c>
      <c r="H24" s="26">
        <f t="shared" si="1"/>
        <v>0.53700000000000003</v>
      </c>
      <c r="I24" s="26">
        <f t="shared" si="1"/>
        <v>50.675000000000004</v>
      </c>
      <c r="J24" s="26">
        <f t="shared" si="1"/>
        <v>0</v>
      </c>
      <c r="K24" s="26">
        <f t="shared" si="1"/>
        <v>2.13</v>
      </c>
      <c r="L24" s="26">
        <f t="shared" si="1"/>
        <v>336.69</v>
      </c>
      <c r="M24" s="26">
        <f t="shared" si="1"/>
        <v>781.6</v>
      </c>
      <c r="N24" s="26">
        <f t="shared" si="1"/>
        <v>112.56</v>
      </c>
      <c r="O24" s="26">
        <f t="shared" si="1"/>
        <v>4.008</v>
      </c>
    </row>
    <row r="25" spans="1:15">
      <c r="A25" s="26"/>
      <c r="B25" s="20" t="s">
        <v>128</v>
      </c>
      <c r="C25" s="20"/>
      <c r="D25" s="20" t="s">
        <v>129</v>
      </c>
      <c r="E25" s="20" t="s">
        <v>130</v>
      </c>
      <c r="F25" s="20" t="s">
        <v>131</v>
      </c>
      <c r="G25" s="20" t="s">
        <v>132</v>
      </c>
      <c r="H25" s="20" t="s">
        <v>133</v>
      </c>
      <c r="I25" s="20" t="s">
        <v>134</v>
      </c>
      <c r="J25" s="20" t="s">
        <v>135</v>
      </c>
      <c r="K25" s="20" t="s">
        <v>136</v>
      </c>
      <c r="L25" s="20" t="s">
        <v>137</v>
      </c>
      <c r="M25" s="20" t="s">
        <v>137</v>
      </c>
      <c r="N25" s="20" t="s">
        <v>138</v>
      </c>
      <c r="O25" s="20" t="s">
        <v>136</v>
      </c>
    </row>
    <row r="26" spans="1:15">
      <c r="A26" s="26"/>
      <c r="B26" s="26" t="s">
        <v>28</v>
      </c>
      <c r="C26" s="26"/>
      <c r="D26" s="26">
        <f t="shared" ref="D26:O26" si="2">D14+D24</f>
        <v>77.260000000000005</v>
      </c>
      <c r="E26" s="26">
        <f t="shared" si="2"/>
        <v>74.470000000000013</v>
      </c>
      <c r="F26" s="26">
        <f t="shared" si="2"/>
        <v>201.47000000000003</v>
      </c>
      <c r="G26" s="26">
        <f t="shared" si="2"/>
        <v>1917.22</v>
      </c>
      <c r="H26" s="26">
        <f t="shared" si="2"/>
        <v>0.68100000000000005</v>
      </c>
      <c r="I26" s="26">
        <f t="shared" si="2"/>
        <v>57.825000000000003</v>
      </c>
      <c r="J26" s="26">
        <f t="shared" si="2"/>
        <v>0</v>
      </c>
      <c r="K26" s="26">
        <f t="shared" si="2"/>
        <v>2.13</v>
      </c>
      <c r="L26" s="26">
        <f t="shared" si="2"/>
        <v>875.84999999999991</v>
      </c>
      <c r="M26" s="26">
        <f t="shared" si="2"/>
        <v>789.6</v>
      </c>
      <c r="N26" s="26">
        <f t="shared" si="2"/>
        <v>112.56</v>
      </c>
      <c r="O26" s="26">
        <f t="shared" si="2"/>
        <v>5.9390000000000001</v>
      </c>
    </row>
    <row r="27" spans="1:1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34"/>
  <sheetViews>
    <sheetView workbookViewId="0">
      <selection activeCell="F22" sqref="F22"/>
    </sheetView>
  </sheetViews>
  <sheetFormatPr defaultRowHeight="15.75"/>
  <cols>
    <col min="1" max="1" width="12.85546875" style="2" customWidth="1"/>
    <col min="2" max="2" width="46.28515625" style="2" customWidth="1"/>
    <col min="3" max="3" width="8.85546875" style="2" customWidth="1"/>
    <col min="4" max="6" width="9.140625" style="2"/>
    <col min="7" max="7" width="15.42578125" style="2" customWidth="1"/>
    <col min="8" max="8" width="7.28515625" style="2" customWidth="1"/>
    <col min="9" max="9" width="6.5703125" style="2" customWidth="1"/>
    <col min="10" max="10" width="6.28515625" style="2" customWidth="1"/>
    <col min="11" max="11" width="6.85546875" style="2" customWidth="1"/>
    <col min="12" max="16384" width="9.140625" style="2"/>
  </cols>
  <sheetData>
    <row r="1" spans="1:1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</row>
    <row r="2" spans="1:1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1:15">
      <c r="A3" s="42" t="s">
        <v>92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5">
      <c r="A4" s="45" t="s">
        <v>147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15">
      <c r="A6" s="48" t="s">
        <v>61</v>
      </c>
      <c r="B6" s="48" t="s">
        <v>0</v>
      </c>
      <c r="C6" s="50" t="s">
        <v>1</v>
      </c>
      <c r="D6" s="41" t="s">
        <v>2</v>
      </c>
      <c r="E6" s="41"/>
      <c r="F6" s="41"/>
      <c r="G6" s="50" t="s">
        <v>6</v>
      </c>
      <c r="H6" s="41" t="s">
        <v>7</v>
      </c>
      <c r="I6" s="41"/>
      <c r="J6" s="41"/>
      <c r="K6" s="41"/>
      <c r="L6" s="41" t="s">
        <v>11</v>
      </c>
      <c r="M6" s="41"/>
      <c r="N6" s="41"/>
      <c r="O6" s="41"/>
    </row>
    <row r="7" spans="1:15" ht="18.75">
      <c r="A7" s="49"/>
      <c r="B7" s="49"/>
      <c r="C7" s="51"/>
      <c r="D7" s="1" t="s">
        <v>3</v>
      </c>
      <c r="E7" s="1" t="s">
        <v>4</v>
      </c>
      <c r="F7" s="1" t="s">
        <v>5</v>
      </c>
      <c r="G7" s="51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>
      <c r="A8" s="1"/>
      <c r="B8" s="3" t="s">
        <v>22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29"/>
      <c r="B9" s="29" t="s">
        <v>32</v>
      </c>
      <c r="C9" s="29">
        <v>50</v>
      </c>
      <c r="D9" s="29">
        <v>3.07</v>
      </c>
      <c r="E9" s="29">
        <v>1.07</v>
      </c>
      <c r="F9" s="29">
        <v>20.93</v>
      </c>
      <c r="G9" s="29">
        <v>107.22</v>
      </c>
      <c r="H9" s="29">
        <v>0.1</v>
      </c>
      <c r="I9" s="29">
        <v>0</v>
      </c>
      <c r="J9" s="29">
        <v>0</v>
      </c>
      <c r="K9" s="29">
        <v>0</v>
      </c>
      <c r="L9" s="29">
        <v>14</v>
      </c>
      <c r="M9" s="29">
        <v>45.5</v>
      </c>
      <c r="N9" s="29">
        <v>9.8000000000000007</v>
      </c>
      <c r="O9" s="29">
        <v>0.8</v>
      </c>
    </row>
    <row r="10" spans="1:15">
      <c r="A10" s="39" t="s">
        <v>175</v>
      </c>
      <c r="B10" s="39" t="s">
        <v>176</v>
      </c>
      <c r="C10" s="39">
        <v>100</v>
      </c>
      <c r="D10" s="39">
        <v>5.78</v>
      </c>
      <c r="E10" s="39">
        <v>10.5</v>
      </c>
      <c r="F10" s="39">
        <v>4.54</v>
      </c>
      <c r="G10" s="5">
        <v>136.71600000000001</v>
      </c>
      <c r="H10" s="39">
        <v>0.02</v>
      </c>
      <c r="I10" s="39">
        <v>4.0199999999999996</v>
      </c>
      <c r="J10" s="39">
        <v>0</v>
      </c>
      <c r="K10" s="39">
        <v>0</v>
      </c>
      <c r="L10" s="39">
        <v>34.235999999999997</v>
      </c>
      <c r="M10" s="39">
        <v>0</v>
      </c>
      <c r="N10" s="39">
        <v>0</v>
      </c>
      <c r="O10" s="39">
        <v>0.3</v>
      </c>
    </row>
    <row r="11" spans="1:15">
      <c r="A11" s="26" t="s">
        <v>97</v>
      </c>
      <c r="B11" s="26" t="s">
        <v>98</v>
      </c>
      <c r="C11" s="26">
        <v>200</v>
      </c>
      <c r="D11" s="26">
        <v>12</v>
      </c>
      <c r="E11" s="26">
        <v>3.06</v>
      </c>
      <c r="F11" s="26">
        <v>13</v>
      </c>
      <c r="G11" s="26">
        <v>49.3</v>
      </c>
      <c r="H11" s="26">
        <v>0</v>
      </c>
      <c r="I11" s="26">
        <v>6</v>
      </c>
      <c r="J11" s="26">
        <v>0</v>
      </c>
      <c r="K11" s="26">
        <v>0</v>
      </c>
      <c r="L11" s="26">
        <v>11.6</v>
      </c>
      <c r="M11" s="26">
        <v>0</v>
      </c>
      <c r="N11" s="26">
        <v>0</v>
      </c>
      <c r="O11" s="26">
        <v>0.54</v>
      </c>
    </row>
    <row r="12" spans="1:15">
      <c r="A12" s="39" t="s">
        <v>177</v>
      </c>
      <c r="B12" s="39" t="s">
        <v>178</v>
      </c>
      <c r="C12" s="26">
        <v>250</v>
      </c>
      <c r="D12" s="26">
        <v>4.16</v>
      </c>
      <c r="E12" s="26">
        <v>6.11</v>
      </c>
      <c r="F12" s="26">
        <v>23.35</v>
      </c>
      <c r="G12" s="26">
        <v>208.62</v>
      </c>
      <c r="H12" s="26">
        <v>0.21</v>
      </c>
      <c r="I12" s="26">
        <v>30.32</v>
      </c>
      <c r="J12" s="26">
        <v>0</v>
      </c>
      <c r="K12" s="26">
        <v>0</v>
      </c>
      <c r="L12" s="26">
        <v>20.170000000000002</v>
      </c>
      <c r="M12" s="26">
        <v>0</v>
      </c>
      <c r="N12" s="26">
        <v>0</v>
      </c>
      <c r="O12" s="26">
        <v>1.66</v>
      </c>
    </row>
    <row r="13" spans="1:15">
      <c r="A13" s="26"/>
      <c r="B13" s="39" t="s">
        <v>30</v>
      </c>
      <c r="C13" s="39">
        <v>100</v>
      </c>
      <c r="D13" s="39">
        <v>1.2</v>
      </c>
      <c r="E13" s="39">
        <v>0.4</v>
      </c>
      <c r="F13" s="39">
        <v>16.8</v>
      </c>
      <c r="G13" s="39">
        <v>76.8</v>
      </c>
      <c r="H13" s="39">
        <v>0</v>
      </c>
      <c r="I13" s="39">
        <v>0.1</v>
      </c>
      <c r="J13" s="39">
        <v>0</v>
      </c>
      <c r="K13" s="39">
        <v>0</v>
      </c>
      <c r="L13" s="39">
        <v>0.6</v>
      </c>
      <c r="M13" s="39">
        <v>22.4</v>
      </c>
      <c r="N13" s="39">
        <v>33.6</v>
      </c>
      <c r="O13" s="39">
        <v>0.5</v>
      </c>
    </row>
    <row r="14" spans="1:1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>
      <c r="A15" s="26"/>
      <c r="B15" s="26" t="s">
        <v>18</v>
      </c>
      <c r="C15" s="26"/>
      <c r="D15" s="26">
        <f>D9+D10+D11+D12+D13</f>
        <v>26.21</v>
      </c>
      <c r="E15" s="26">
        <f t="shared" ref="E15:O15" si="0">E9+E10+E11+E12+E13</f>
        <v>21.14</v>
      </c>
      <c r="F15" s="26">
        <f t="shared" si="0"/>
        <v>78.62</v>
      </c>
      <c r="G15" s="26">
        <f t="shared" si="0"/>
        <v>578.65599999999995</v>
      </c>
      <c r="H15" s="26">
        <f t="shared" si="0"/>
        <v>0.33</v>
      </c>
      <c r="I15" s="26">
        <f t="shared" si="0"/>
        <v>40.440000000000005</v>
      </c>
      <c r="J15" s="26">
        <f t="shared" si="0"/>
        <v>0</v>
      </c>
      <c r="K15" s="26">
        <f t="shared" si="0"/>
        <v>0</v>
      </c>
      <c r="L15" s="26">
        <f t="shared" si="0"/>
        <v>80.605999999999995</v>
      </c>
      <c r="M15" s="26">
        <f t="shared" si="0"/>
        <v>67.900000000000006</v>
      </c>
      <c r="N15" s="26">
        <f t="shared" si="0"/>
        <v>43.400000000000006</v>
      </c>
      <c r="O15" s="26">
        <f t="shared" si="0"/>
        <v>3.8</v>
      </c>
    </row>
    <row r="16" spans="1:15">
      <c r="A16" s="19"/>
      <c r="B16" s="20" t="s">
        <v>117</v>
      </c>
      <c r="C16" s="20"/>
      <c r="D16" s="21" t="s">
        <v>118</v>
      </c>
      <c r="E16" s="21" t="s">
        <v>119</v>
      </c>
      <c r="F16" s="21" t="s">
        <v>120</v>
      </c>
      <c r="G16" s="21" t="s">
        <v>121</v>
      </c>
      <c r="H16" s="21" t="s">
        <v>122</v>
      </c>
      <c r="I16" s="22" t="s">
        <v>123</v>
      </c>
      <c r="J16" s="23" t="s">
        <v>124</v>
      </c>
      <c r="K16" s="21" t="s">
        <v>125</v>
      </c>
      <c r="L16" s="21" t="s">
        <v>126</v>
      </c>
      <c r="M16" s="21" t="s">
        <v>126</v>
      </c>
      <c r="N16" s="21" t="s">
        <v>127</v>
      </c>
      <c r="O16" s="21" t="s">
        <v>125</v>
      </c>
    </row>
    <row r="17" spans="1:15">
      <c r="A17" s="26"/>
      <c r="B17" s="3" t="s">
        <v>19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>
      <c r="A18" s="26"/>
      <c r="B18" s="26" t="s">
        <v>31</v>
      </c>
      <c r="C18" s="26">
        <v>50</v>
      </c>
      <c r="D18" s="26">
        <v>3.07</v>
      </c>
      <c r="E18" s="26">
        <v>1.07</v>
      </c>
      <c r="F18" s="26">
        <v>20.93</v>
      </c>
      <c r="G18" s="26">
        <v>107.22</v>
      </c>
      <c r="H18" s="26">
        <v>0.1</v>
      </c>
      <c r="I18" s="26">
        <v>0</v>
      </c>
      <c r="J18" s="26">
        <v>0</v>
      </c>
      <c r="K18" s="26">
        <v>0</v>
      </c>
      <c r="L18" s="26">
        <v>14</v>
      </c>
      <c r="M18" s="26">
        <v>45.5</v>
      </c>
      <c r="N18" s="26">
        <v>9.8000000000000007</v>
      </c>
      <c r="O18" s="26">
        <v>0.8</v>
      </c>
    </row>
    <row r="19" spans="1:15">
      <c r="A19" s="26" t="s">
        <v>82</v>
      </c>
      <c r="B19" s="26" t="s">
        <v>99</v>
      </c>
      <c r="C19" s="26">
        <v>200</v>
      </c>
      <c r="D19" s="26">
        <v>6.5</v>
      </c>
      <c r="E19" s="26">
        <v>9.8000000000000007</v>
      </c>
      <c r="F19" s="26">
        <v>25.4</v>
      </c>
      <c r="G19" s="26">
        <v>202</v>
      </c>
      <c r="H19" s="26">
        <v>0.16</v>
      </c>
      <c r="I19" s="26">
        <v>0</v>
      </c>
      <c r="J19" s="26">
        <v>0</v>
      </c>
      <c r="K19" s="26">
        <v>1.1299999999999999</v>
      </c>
      <c r="L19" s="26">
        <v>23</v>
      </c>
      <c r="M19" s="26">
        <v>144</v>
      </c>
      <c r="N19" s="26">
        <v>29</v>
      </c>
      <c r="O19" s="26">
        <v>0.8</v>
      </c>
    </row>
    <row r="20" spans="1:15">
      <c r="A20" s="26"/>
      <c r="B20" s="26" t="s">
        <v>38</v>
      </c>
      <c r="C20" s="26">
        <v>50</v>
      </c>
      <c r="D20" s="26">
        <v>3.85</v>
      </c>
      <c r="E20" s="26">
        <v>0.7</v>
      </c>
      <c r="F20" s="5">
        <v>18.850000000000001</v>
      </c>
      <c r="G20" s="26">
        <v>100.5</v>
      </c>
      <c r="H20" s="26">
        <v>0.1</v>
      </c>
      <c r="I20" s="26">
        <v>0</v>
      </c>
      <c r="J20" s="26">
        <v>0</v>
      </c>
      <c r="K20" s="26">
        <v>0</v>
      </c>
      <c r="L20" s="26">
        <v>16.5</v>
      </c>
      <c r="M20" s="26">
        <v>97</v>
      </c>
      <c r="N20" s="26">
        <v>28.5</v>
      </c>
      <c r="O20" s="26">
        <v>2.25</v>
      </c>
    </row>
    <row r="21" spans="1:15">
      <c r="A21" s="26"/>
      <c r="B21" s="26" t="s">
        <v>35</v>
      </c>
      <c r="C21" s="26">
        <v>100</v>
      </c>
      <c r="D21" s="26">
        <v>0.8</v>
      </c>
      <c r="E21" s="26">
        <v>0.1</v>
      </c>
      <c r="F21" s="26">
        <v>2.6</v>
      </c>
      <c r="G21" s="26">
        <v>14</v>
      </c>
      <c r="H21" s="26">
        <v>0</v>
      </c>
      <c r="I21" s="26">
        <v>18.5</v>
      </c>
      <c r="J21" s="26">
        <v>0</v>
      </c>
      <c r="K21" s="26">
        <v>0</v>
      </c>
      <c r="L21" s="26">
        <v>23</v>
      </c>
      <c r="M21" s="26">
        <v>42</v>
      </c>
      <c r="N21" s="26">
        <v>14</v>
      </c>
      <c r="O21" s="26">
        <v>0.6</v>
      </c>
    </row>
    <row r="22" spans="1:15">
      <c r="A22" s="26" t="s">
        <v>79</v>
      </c>
      <c r="B22" s="26" t="s">
        <v>36</v>
      </c>
      <c r="C22" s="26">
        <v>250</v>
      </c>
      <c r="D22" s="26">
        <v>3.15</v>
      </c>
      <c r="E22" s="26">
        <v>8.75</v>
      </c>
      <c r="F22" s="26">
        <v>13.65</v>
      </c>
      <c r="G22" s="26">
        <v>145.25</v>
      </c>
      <c r="H22" s="26">
        <v>0.17499999999999999</v>
      </c>
      <c r="I22" s="26">
        <v>7</v>
      </c>
      <c r="J22" s="26">
        <v>0</v>
      </c>
      <c r="K22" s="26">
        <v>0</v>
      </c>
      <c r="L22" s="26">
        <v>59.5</v>
      </c>
      <c r="M22" s="26">
        <v>0</v>
      </c>
      <c r="N22" s="26">
        <v>39</v>
      </c>
      <c r="O22" s="26">
        <v>0.17499999999999999</v>
      </c>
    </row>
    <row r="23" spans="1:15">
      <c r="A23" s="38" t="s">
        <v>101</v>
      </c>
      <c r="B23" s="38" t="s">
        <v>171</v>
      </c>
      <c r="C23" s="38">
        <v>120</v>
      </c>
      <c r="D23" s="38">
        <v>6</v>
      </c>
      <c r="E23" s="38">
        <v>25.2</v>
      </c>
      <c r="F23" s="38">
        <v>10.8</v>
      </c>
      <c r="G23" s="38">
        <v>298.8</v>
      </c>
      <c r="H23" s="38">
        <v>9.6000000000000002E-2</v>
      </c>
      <c r="I23" s="38">
        <v>2.92</v>
      </c>
      <c r="J23" s="38">
        <v>0</v>
      </c>
      <c r="K23" s="38">
        <v>0</v>
      </c>
      <c r="L23" s="38">
        <v>40.81</v>
      </c>
      <c r="M23" s="38">
        <v>220.32</v>
      </c>
      <c r="N23" s="38">
        <v>0</v>
      </c>
      <c r="O23" s="38">
        <v>0.53</v>
      </c>
    </row>
    <row r="24" spans="1:15">
      <c r="A24" s="26" t="s">
        <v>111</v>
      </c>
      <c r="B24" s="26" t="s">
        <v>48</v>
      </c>
      <c r="C24" s="26">
        <v>200</v>
      </c>
      <c r="D24" s="26">
        <v>0.16</v>
      </c>
      <c r="E24" s="26">
        <v>0.16</v>
      </c>
      <c r="F24" s="26">
        <v>23.88</v>
      </c>
      <c r="G24" s="26">
        <v>97.6</v>
      </c>
      <c r="H24" s="26">
        <v>0</v>
      </c>
      <c r="I24" s="26">
        <v>1.72</v>
      </c>
      <c r="J24" s="26">
        <v>0</v>
      </c>
      <c r="K24" s="26">
        <v>0</v>
      </c>
      <c r="L24" s="26">
        <v>14.48</v>
      </c>
      <c r="M24" s="26">
        <v>0</v>
      </c>
      <c r="N24" s="26">
        <v>0</v>
      </c>
      <c r="O24" s="26">
        <v>0.94</v>
      </c>
    </row>
    <row r="25" spans="1:15">
      <c r="A25" s="26"/>
      <c r="B25" s="26" t="s">
        <v>18</v>
      </c>
      <c r="C25" s="26"/>
      <c r="D25" s="26">
        <f>D18+D19+D20+D21+D22+D23+D24</f>
        <v>23.53</v>
      </c>
      <c r="E25" s="26">
        <v>18.2</v>
      </c>
      <c r="F25" s="26">
        <v>97.1</v>
      </c>
      <c r="G25" s="26">
        <v>948.45</v>
      </c>
      <c r="H25" s="26">
        <v>0.4</v>
      </c>
      <c r="I25" s="26">
        <v>52.7</v>
      </c>
      <c r="J25" s="26">
        <v>0.8</v>
      </c>
      <c r="K25" s="26">
        <v>0</v>
      </c>
      <c r="L25" s="26">
        <v>150.6</v>
      </c>
      <c r="M25" s="26">
        <v>427.5</v>
      </c>
      <c r="N25" s="26">
        <v>112.3</v>
      </c>
      <c r="O25" s="26">
        <v>3.8</v>
      </c>
    </row>
    <row r="26" spans="1:15">
      <c r="A26" s="26"/>
      <c r="B26" s="20" t="s">
        <v>128</v>
      </c>
      <c r="C26" s="20"/>
      <c r="D26" s="20" t="s">
        <v>129</v>
      </c>
      <c r="E26" s="20" t="s">
        <v>130</v>
      </c>
      <c r="F26" s="20" t="s">
        <v>131</v>
      </c>
      <c r="G26" s="20" t="s">
        <v>132</v>
      </c>
      <c r="H26" s="20" t="s">
        <v>133</v>
      </c>
      <c r="I26" s="20" t="s">
        <v>134</v>
      </c>
      <c r="J26" s="20" t="s">
        <v>135</v>
      </c>
      <c r="K26" s="20" t="s">
        <v>136</v>
      </c>
      <c r="L26" s="20" t="s">
        <v>137</v>
      </c>
      <c r="M26" s="20" t="s">
        <v>137</v>
      </c>
      <c r="N26" s="20" t="s">
        <v>138</v>
      </c>
      <c r="O26" s="20" t="s">
        <v>136</v>
      </c>
    </row>
    <row r="27" spans="1:15">
      <c r="A27" s="26"/>
      <c r="B27" s="26" t="s">
        <v>28</v>
      </c>
      <c r="C27" s="26"/>
      <c r="D27" s="26">
        <f>D15+D25</f>
        <v>49.74</v>
      </c>
      <c r="E27" s="26">
        <f t="shared" ref="E27:O27" si="1">E15+E25</f>
        <v>39.340000000000003</v>
      </c>
      <c r="F27" s="26">
        <f t="shared" si="1"/>
        <v>175.72</v>
      </c>
      <c r="G27" s="26">
        <f t="shared" si="1"/>
        <v>1527.106</v>
      </c>
      <c r="H27" s="26">
        <f t="shared" si="1"/>
        <v>0.73</v>
      </c>
      <c r="I27" s="26">
        <f t="shared" si="1"/>
        <v>93.140000000000015</v>
      </c>
      <c r="J27" s="26">
        <f t="shared" si="1"/>
        <v>0.8</v>
      </c>
      <c r="K27" s="26">
        <f t="shared" si="1"/>
        <v>0</v>
      </c>
      <c r="L27" s="26">
        <f t="shared" si="1"/>
        <v>231.20599999999999</v>
      </c>
      <c r="M27" s="26">
        <f t="shared" si="1"/>
        <v>495.4</v>
      </c>
      <c r="N27" s="26">
        <f t="shared" si="1"/>
        <v>155.69999999999999</v>
      </c>
      <c r="O27" s="26">
        <f t="shared" si="1"/>
        <v>7.6</v>
      </c>
    </row>
    <row r="28" spans="1:1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2362204724409449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 Windows</cp:lastModifiedBy>
  <cp:lastPrinted>2024-12-03T07:42:26Z</cp:lastPrinted>
  <dcterms:created xsi:type="dcterms:W3CDTF">2017-07-26T09:24:41Z</dcterms:created>
  <dcterms:modified xsi:type="dcterms:W3CDTF">2024-12-03T07:42:44Z</dcterms:modified>
</cp:coreProperties>
</file>